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<sst xmlns="http://schemas.openxmlformats.org/spreadsheetml/2006/main" count="507" uniqueCount="122">
  <si>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</si>
  <si>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</si>
  <si>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</si>
  <si>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</si>
  <si>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</si>
  <si>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</si>
  <si>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</si>
  <si>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</si>
  <si>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</si>
  <si>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</si>
  <si>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</si>
  <si>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</si>
  <si>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</si>
  <si>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</si>
  <si>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</si>
  <si>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</si>
  <si>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</si>
  <si>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</si>
  <si>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</si>
  <si>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</si>
  <si>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</si>
  <si>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150/5</t>
  </si>
  <si>
    <t>Яйцо вареное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</si>
  <si>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</si>
  <si>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</si>
  <si>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</si>
  <si>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</si>
  <si>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</si>
  <si>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</si>
  <si>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20</t>
  </si>
  <si>
    <t>Завтрак</t>
  </si>
  <si>
    <t>Масло сливочное</t>
  </si>
  <si>
    <t>Сыр порциями</t>
  </si>
  <si>
    <t xml:space="preserve">Завтрак </t>
  </si>
  <si>
    <t>200/10</t>
  </si>
  <si>
    <t>Сосиска отварная</t>
  </si>
  <si>
    <t>40</t>
  </si>
  <si>
    <t>Итого</t>
  </si>
  <si>
    <t>Всего</t>
  </si>
  <si>
    <t>100/5</t>
  </si>
  <si>
    <r>
      <t>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</si>
  <si>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</si>
  <si>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175/2011</t>
  </si>
  <si>
    <t>Каша вязкая молочная из риса и пшена Дружба с маслом сливочным</t>
  </si>
  <si>
    <t>1шт</t>
  </si>
  <si>
    <t xml:space="preserve">Компот из изюма </t>
  </si>
  <si>
    <t>150/20</t>
  </si>
  <si>
    <t>240/2011</t>
  </si>
  <si>
    <t>0,15,9</t>
  </si>
  <si>
    <t>Средний суточный рацион</t>
  </si>
  <si>
    <t>Бобовые отварные (горох)</t>
  </si>
  <si>
    <t>285/2011</t>
  </si>
  <si>
    <t>Компот из свежих яблок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</si>
  <si>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</si>
  <si>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</si>
  <si>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</si>
  <si>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</si>
  <si>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</si>
  <si>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</si>
  <si>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</si>
  <si>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</si>
  <si>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</si>
  <si>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</si>
  <si>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</si>
  <si>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</si>
  <si>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</si>
  <si>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Бутерброд с сыром 1/30/10</t>
  </si>
  <si>
    <t>Фрукты ( яблоко)</t>
  </si>
  <si>
    <t>150/30</t>
  </si>
  <si>
    <t>Пудинг из творога  со  сгущенным молоком</t>
  </si>
  <si>
    <t>Нарезка овощная ( помидор свежий)</t>
  </si>
  <si>
    <t>Нарезка овощная ( огурец свежий)</t>
  </si>
  <si>
    <t>Нарезка овощная ( огурец свежий  и помидор свежий)</t>
  </si>
  <si>
    <t>Котлеты рубленные из кур,"Цыпочка"</t>
  </si>
  <si>
    <t>т.т.к</t>
  </si>
  <si>
    <t xml:space="preserve"> Картофель отварной с маслом</t>
  </si>
  <si>
    <t>Каша гречневая вязкая с маслом(гарнир)</t>
  </si>
  <si>
    <t>Суп из овощей со сметаной</t>
  </si>
  <si>
    <t>Бутерброд с маслом и сыром 1/30/5/10</t>
  </si>
  <si>
    <t>Фрукты ( банан)</t>
  </si>
  <si>
    <t>Печенье</t>
  </si>
  <si>
    <t>Вафли</t>
  </si>
  <si>
    <t xml:space="preserve">Картофельное пюре с мас.слив.       </t>
  </si>
  <si>
    <t>Щи из свежей капусты с картофелем со сметаной</t>
  </si>
  <si>
    <t>Лапшевник с творогом со сгущенным молоком</t>
  </si>
  <si>
    <t>211/2011</t>
  </si>
  <si>
    <t>Голубцы ленивые из птицы</t>
  </si>
  <si>
    <t>Печень по-строгоновски</t>
  </si>
  <si>
    <t>80/50</t>
  </si>
  <si>
    <t xml:space="preserve">Макароны отварные                          </t>
  </si>
  <si>
    <t>Котлеты рубленные из птицы"Вкусняшка"</t>
  </si>
  <si>
    <t>Рис  рассыпчатый с овощами</t>
  </si>
  <si>
    <t>Какао с молоком</t>
  </si>
  <si>
    <t>Суп картофельный с макароными изделиями со сметаной</t>
  </si>
  <si>
    <t>Рагу овощное с мясом</t>
  </si>
  <si>
    <t>т.т.к.</t>
  </si>
  <si>
    <t>Чай с молоком и сахаром</t>
  </si>
  <si>
    <t>Борщ с капустой картофелем со сметаной</t>
  </si>
  <si>
    <t>2/30</t>
  </si>
  <si>
    <t>80/30</t>
  </si>
  <si>
    <t>Тефтели изкур "Ежики домашние"</t>
  </si>
  <si>
    <t>60</t>
  </si>
  <si>
    <t>Котлета по- хлыновски</t>
  </si>
  <si>
    <t>Чай с сахаром и лимоном</t>
  </si>
  <si>
    <t>200/15/5</t>
  </si>
  <si>
    <t>Рассольник " Ленинградский" (перловка) со сметаной</t>
  </si>
  <si>
    <t>Запеканка картофельная с мясом</t>
  </si>
  <si>
    <t>Каша молочная вязкая рисовая с маслом</t>
  </si>
  <si>
    <t>394/2011</t>
  </si>
  <si>
    <t>Котлета  рыбная " Любительская"</t>
  </si>
  <si>
    <t>Котлета рубленная из кур "Кузина забава"</t>
  </si>
  <si>
    <t>Каша гречневая рассыпчатая с  овощами</t>
  </si>
  <si>
    <t>ттк</t>
  </si>
  <si>
    <t>Щи из свежей капусты с картофелем,со сметаной</t>
  </si>
  <si>
    <t xml:space="preserve">Макаронник с мясом </t>
  </si>
  <si>
    <t>160/5</t>
  </si>
  <si>
    <t>Плов из птицы</t>
  </si>
  <si>
    <t>Всего за 10 дней</t>
  </si>
  <si>
    <t>школах под редакцией В.Т.Лапшиной 2004 Сборник рецептур В.А.Тутельяна 2011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</si>
  <si>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                   ( горячие завтраки и обеды)</t>
  </si>
  <si>
    <t>Норма по СанПиНу</t>
  </si>
  <si>
    <t xml:space="preserve">                   10-ти дневное меню для обеспечения двухразовым питанием обучающихся  возрастной группы 7-11 лет                                                             ( горячие завтраки и обеды)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</si>
</sst>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 Cyr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13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22" borderId="0" applyNumberFormat="0" applyBorder="0" applyAlignment="0" applyProtection="0"/>
    <xf numFmtId="0" fontId="0" fillId="33" borderId="0" applyNumberFormat="0" applyBorder="0" applyAlignment="0" applyProtection="0"/>
    <xf numFmtId="0" fontId="44" fillId="34" borderId="0" applyNumberFormat="0" applyBorder="0" applyAlignment="0" applyProtection="0"/>
    <xf numFmtId="0" fontId="0" fillId="35" borderId="0" applyNumberFormat="0" applyBorder="0" applyAlignment="0" applyProtection="0"/>
    <xf numFmtId="0" fontId="4" fillId="36" borderId="0" applyNumberFormat="0" applyBorder="0" applyAlignment="0" applyProtection="0"/>
    <xf numFmtId="0" fontId="4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41" borderId="0" applyNumberFormat="0" applyBorder="0" applyAlignment="0" applyProtection="0"/>
    <xf numFmtId="0" fontId="45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5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5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45" borderId="0" applyNumberFormat="0" applyBorder="0" applyAlignment="0" applyProtection="0"/>
    <xf numFmtId="0" fontId="4" fillId="59" borderId="0" applyNumberFormat="0" applyBorder="0" applyAlignment="0" applyProtection="0"/>
    <xf numFmtId="0" fontId="4" fillId="48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6" fillId="62" borderId="1" applyNumberFormat="0" applyAlignment="0" applyProtection="0"/>
    <xf numFmtId="0" fontId="5" fillId="19" borderId="2" applyNumberFormat="0" applyAlignment="0" applyProtection="0"/>
    <xf numFmtId="0" fontId="47" fillId="63" borderId="3" applyNumberFormat="0" applyAlignment="0" applyProtection="0"/>
    <xf numFmtId="0" fontId="6" fillId="64" borderId="4" applyNumberFormat="0" applyAlignment="0" applyProtection="0"/>
    <xf numFmtId="0" fontId="48" fillId="63" borderId="1" applyNumberFormat="0" applyAlignment="0" applyProtection="0"/>
    <xf numFmtId="0" fontId="7" fillId="6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65" borderId="13" applyNumberFormat="0" applyAlignment="0" applyProtection="0"/>
    <xf numFmtId="0" fontId="12" fillId="66" borderId="14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67" borderId="0" applyNumberFormat="0" applyBorder="0" applyAlignment="0" applyProtection="0"/>
    <xf numFmtId="0" fontId="14" fillId="68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54" fillId="69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0" borderId="15" applyNumberFormat="0" applyFont="0" applyAlignment="0" applyProtection="0"/>
    <xf numFmtId="0" fontId="1" fillId="71" borderId="16" applyNumberForma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72" borderId="0" applyNumberFormat="0" applyBorder="0" applyAlignment="0" applyProtection="0"/>
    <xf numFmtId="0" fontId="19" fillId="10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105" applyFont="1" applyBorder="1">
      <alignment/>
      <protection/>
    </xf>
    <xf numFmtId="0" fontId="3" fillId="0" borderId="0" xfId="105" applyFont="1" applyBorder="1">
      <alignment/>
      <protection/>
    </xf>
    <xf numFmtId="49" fontId="2" fillId="0" borderId="0" xfId="105" applyNumberFormat="1" applyFont="1" applyBorder="1" applyAlignment="1">
      <alignment horizontal="center"/>
      <protection/>
    </xf>
    <xf numFmtId="0" fontId="21" fillId="0" borderId="0" xfId="105" applyFont="1" applyBorder="1" applyAlignment="1">
      <alignment horizontal="center"/>
      <protection/>
    </xf>
    <xf numFmtId="0" fontId="2" fillId="0" borderId="0" xfId="105" applyFont="1" applyFill="1" applyBorder="1" applyAlignment="1">
      <alignment horizontal="center"/>
      <protection/>
    </xf>
    <xf numFmtId="0" fontId="2" fillId="73" borderId="0" xfId="105" applyFont="1" applyFill="1" applyBorder="1" applyAlignment="1">
      <alignment horizontal="center"/>
      <protection/>
    </xf>
    <xf numFmtId="0" fontId="2" fillId="73" borderId="0" xfId="105" applyFont="1" applyFill="1" applyBorder="1">
      <alignment/>
      <protection/>
    </xf>
    <xf numFmtId="0" fontId="0" fillId="0" borderId="0" xfId="0" applyBorder="1" applyAlignment="1">
      <alignment/>
    </xf>
    <xf numFmtId="0" fontId="2" fillId="0" borderId="0" xfId="105" applyFont="1" applyBorder="1" applyAlignment="1">
      <alignment horizontal="center"/>
      <protection/>
    </xf>
    <xf numFmtId="0" fontId="1" fillId="0" borderId="0" xfId="105" applyFont="1" applyBorder="1">
      <alignment/>
      <protection/>
    </xf>
    <xf numFmtId="49" fontId="2" fillId="73" borderId="0" xfId="105" applyNumberFormat="1" applyFont="1" applyFill="1" applyBorder="1" applyAlignment="1">
      <alignment horizontal="center"/>
      <protection/>
    </xf>
    <xf numFmtId="0" fontId="3" fillId="73" borderId="0" xfId="105" applyFont="1" applyFill="1" applyBorder="1">
      <alignment/>
      <protection/>
    </xf>
    <xf numFmtId="0" fontId="21" fillId="73" borderId="0" xfId="10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2" fillId="73" borderId="0" xfId="105" applyFont="1" applyFill="1" applyBorder="1">
      <alignment/>
      <protection/>
    </xf>
    <xf numFmtId="0" fontId="1" fillId="73" borderId="0" xfId="105" applyFont="1" applyFill="1" applyBorder="1">
      <alignment/>
      <protection/>
    </xf>
    <xf numFmtId="0" fontId="2" fillId="0" borderId="19" xfId="105" applyFont="1" applyFill="1" applyBorder="1" applyAlignment="1">
      <alignment horizontal="center"/>
      <protection/>
    </xf>
    <xf numFmtId="0" fontId="23" fillId="0" borderId="0" xfId="105" applyFont="1" applyFill="1" applyBorder="1" applyAlignment="1">
      <alignment horizontal="center"/>
      <protection/>
    </xf>
    <xf numFmtId="0" fontId="23" fillId="0" borderId="0" xfId="105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2" fillId="0" borderId="0" xfId="105" applyFont="1" applyBorder="1">
      <alignment/>
      <protection/>
    </xf>
    <xf numFmtId="0" fontId="27" fillId="0" borderId="0" xfId="105" applyFont="1" applyBorder="1" applyAlignment="1">
      <alignment horizontal="center"/>
      <protection/>
    </xf>
    <xf numFmtId="49" fontId="22" fillId="73" borderId="0" xfId="105" applyNumberFormat="1" applyFont="1" applyFill="1" applyBorder="1" applyAlignment="1">
      <alignment horizontal="center"/>
      <protection/>
    </xf>
    <xf numFmtId="0" fontId="22" fillId="73" borderId="0" xfId="105" applyFont="1" applyFill="1" applyBorder="1" applyAlignment="1">
      <alignment horizontal="center"/>
      <protection/>
    </xf>
    <xf numFmtId="0" fontId="22" fillId="0" borderId="0" xfId="105" applyFont="1" applyFill="1" applyBorder="1" applyAlignment="1">
      <alignment horizontal="center"/>
      <protection/>
    </xf>
    <xf numFmtId="0" fontId="26" fillId="73" borderId="0" xfId="105" applyFont="1" applyFill="1" applyBorder="1" applyAlignment="1">
      <alignment horizontal="center"/>
      <protection/>
    </xf>
    <xf numFmtId="0" fontId="1" fillId="0" borderId="0" xfId="105" applyFont="1" applyBorder="1" applyAlignment="1">
      <alignment horizontal="center"/>
      <protection/>
    </xf>
    <xf numFmtId="0" fontId="20" fillId="0" borderId="0" xfId="105" applyFont="1" applyBorder="1">
      <alignment/>
      <protection/>
    </xf>
    <xf numFmtId="0" fontId="22" fillId="0" borderId="0" xfId="105" applyFont="1" applyBorder="1" applyAlignment="1">
      <alignment horizontal="center"/>
      <protection/>
    </xf>
    <xf numFmtId="0" fontId="1" fillId="0" borderId="20" xfId="105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4" fillId="0" borderId="0" xfId="105" applyFont="1" applyBorder="1" applyAlignment="1">
      <alignment horizontal="center"/>
      <protection/>
    </xf>
    <xf numFmtId="0" fontId="30" fillId="0" borderId="0" xfId="0" applyFont="1" applyAlignment="1">
      <alignment/>
    </xf>
    <xf numFmtId="0" fontId="1" fillId="0" borderId="21" xfId="105" applyFont="1" applyBorder="1">
      <alignment/>
      <protection/>
    </xf>
    <xf numFmtId="0" fontId="1" fillId="0" borderId="22" xfId="105" applyFont="1" applyBorder="1" applyAlignment="1">
      <alignment horizontal="center"/>
      <protection/>
    </xf>
    <xf numFmtId="0" fontId="1" fillId="0" borderId="21" xfId="105" applyFont="1" applyBorder="1" applyAlignment="1">
      <alignment horizontal="center"/>
      <protection/>
    </xf>
    <xf numFmtId="0" fontId="1" fillId="0" borderId="23" xfId="105" applyFont="1" applyBorder="1" applyAlignment="1">
      <alignment horizontal="center"/>
      <protection/>
    </xf>
    <xf numFmtId="0" fontId="1" fillId="0" borderId="24" xfId="105" applyFont="1" applyBorder="1" applyAlignment="1">
      <alignment horizontal="center"/>
      <protection/>
    </xf>
    <xf numFmtId="0" fontId="1" fillId="0" borderId="25" xfId="105" applyFont="1" applyBorder="1" applyAlignment="1">
      <alignment horizontal="center"/>
      <protection/>
    </xf>
    <xf numFmtId="0" fontId="1" fillId="0" borderId="25" xfId="105" applyFont="1" applyFill="1" applyBorder="1" applyAlignment="1">
      <alignment horizontal="center"/>
      <protection/>
    </xf>
    <xf numFmtId="0" fontId="1" fillId="0" borderId="26" xfId="105" applyFont="1" applyBorder="1" applyAlignment="1">
      <alignment horizontal="center"/>
      <protection/>
    </xf>
    <xf numFmtId="0" fontId="1" fillId="0" borderId="27" xfId="105" applyFont="1" applyBorder="1" applyAlignment="1">
      <alignment horizontal="center"/>
      <protection/>
    </xf>
    <xf numFmtId="0" fontId="1" fillId="0" borderId="0" xfId="105" applyFont="1">
      <alignment/>
      <protection/>
    </xf>
    <xf numFmtId="0" fontId="32" fillId="0" borderId="0" xfId="105" applyFont="1" applyAlignment="1">
      <alignment horizontal="center"/>
      <protection/>
    </xf>
    <xf numFmtId="0" fontId="1" fillId="0" borderId="0" xfId="105" applyFont="1" applyAlignment="1">
      <alignment horizontal="center"/>
      <protection/>
    </xf>
    <xf numFmtId="0" fontId="32" fillId="0" borderId="0" xfId="105" applyFont="1">
      <alignment/>
      <protection/>
    </xf>
    <xf numFmtId="0" fontId="1" fillId="0" borderId="20" xfId="105" applyFont="1" applyBorder="1">
      <alignment/>
      <protection/>
    </xf>
    <xf numFmtId="0" fontId="1" fillId="73" borderId="20" xfId="105" applyFont="1" applyFill="1" applyBorder="1" applyAlignment="1">
      <alignment horizontal="center"/>
      <protection/>
    </xf>
    <xf numFmtId="0" fontId="1" fillId="73" borderId="25" xfId="105" applyFont="1" applyFill="1" applyBorder="1" applyAlignment="1">
      <alignment horizontal="center"/>
      <protection/>
    </xf>
    <xf numFmtId="0" fontId="1" fillId="73" borderId="25" xfId="105" applyFont="1" applyFill="1" applyBorder="1">
      <alignment/>
      <protection/>
    </xf>
    <xf numFmtId="0" fontId="1" fillId="73" borderId="26" xfId="105" applyFont="1" applyFill="1" applyBorder="1" applyAlignment="1">
      <alignment horizontal="center"/>
      <protection/>
    </xf>
    <xf numFmtId="0" fontId="1" fillId="73" borderId="20" xfId="105" applyFont="1" applyFill="1" applyBorder="1">
      <alignment/>
      <protection/>
    </xf>
    <xf numFmtId="49" fontId="1" fillId="73" borderId="20" xfId="105" applyNumberFormat="1" applyFont="1" applyFill="1" applyBorder="1" applyAlignment="1">
      <alignment horizontal="center"/>
      <protection/>
    </xf>
    <xf numFmtId="0" fontId="34" fillId="0" borderId="0" xfId="105" applyFont="1" applyBorder="1" applyAlignment="1">
      <alignment horizontal="center"/>
      <protection/>
    </xf>
    <xf numFmtId="0" fontId="1" fillId="0" borderId="28" xfId="105" applyFont="1" applyBorder="1">
      <alignment/>
      <protection/>
    </xf>
    <xf numFmtId="0" fontId="1" fillId="0" borderId="28" xfId="105" applyFont="1" applyBorder="1" applyAlignment="1">
      <alignment horizontal="center"/>
      <protection/>
    </xf>
    <xf numFmtId="0" fontId="33" fillId="0" borderId="28" xfId="105" applyFont="1" applyBorder="1" applyAlignment="1">
      <alignment horizontal="center"/>
      <protection/>
    </xf>
    <xf numFmtId="0" fontId="33" fillId="0" borderId="0" xfId="105" applyFont="1" applyBorder="1" applyAlignment="1">
      <alignment horizontal="center"/>
      <protection/>
    </xf>
    <xf numFmtId="0" fontId="1" fillId="0" borderId="29" xfId="105" applyFont="1" applyBorder="1">
      <alignment/>
      <protection/>
    </xf>
    <xf numFmtId="0" fontId="1" fillId="0" borderId="30" xfId="105" applyFont="1" applyBorder="1" applyAlignment="1">
      <alignment horizontal="center"/>
      <protection/>
    </xf>
    <xf numFmtId="0" fontId="1" fillId="0" borderId="31" xfId="105" applyFont="1" applyBorder="1" applyAlignment="1">
      <alignment horizontal="center"/>
      <protection/>
    </xf>
    <xf numFmtId="0" fontId="1" fillId="0" borderId="32" xfId="105" applyFont="1" applyBorder="1" applyAlignment="1">
      <alignment horizontal="center"/>
      <protection/>
    </xf>
    <xf numFmtId="0" fontId="1" fillId="0" borderId="33" xfId="105" applyFont="1" applyBorder="1" applyAlignment="1">
      <alignment horizontal="center"/>
      <protection/>
    </xf>
    <xf numFmtId="0" fontId="1" fillId="73" borderId="30" xfId="105" applyFont="1" applyFill="1" applyBorder="1" applyAlignment="1">
      <alignment horizontal="center"/>
      <protection/>
    </xf>
    <xf numFmtId="0" fontId="1" fillId="73" borderId="30" xfId="105" applyFont="1" applyFill="1" applyBorder="1">
      <alignment/>
      <protection/>
    </xf>
    <xf numFmtId="0" fontId="1" fillId="73" borderId="34" xfId="105" applyFont="1" applyFill="1" applyBorder="1" applyAlignment="1">
      <alignment horizontal="center"/>
      <protection/>
    </xf>
    <xf numFmtId="0" fontId="1" fillId="0" borderId="33" xfId="105" applyFont="1" applyBorder="1">
      <alignment/>
      <protection/>
    </xf>
    <xf numFmtId="0" fontId="1" fillId="73" borderId="33" xfId="105" applyFont="1" applyFill="1" applyBorder="1" applyAlignment="1">
      <alignment horizontal="center"/>
      <protection/>
    </xf>
    <xf numFmtId="0" fontId="1" fillId="73" borderId="0" xfId="105" applyFont="1" applyFill="1" applyBorder="1" applyAlignment="1">
      <alignment horizontal="center"/>
      <protection/>
    </xf>
    <xf numFmtId="0" fontId="33" fillId="73" borderId="0" xfId="105" applyFont="1" applyFill="1" applyBorder="1" applyAlignment="1">
      <alignment horizontal="center"/>
      <protection/>
    </xf>
    <xf numFmtId="49" fontId="1" fillId="0" borderId="0" xfId="105" applyNumberFormat="1" applyFont="1" applyBorder="1" applyAlignment="1">
      <alignment horizontal="center"/>
      <protection/>
    </xf>
    <xf numFmtId="0" fontId="33" fillId="0" borderId="0" xfId="105" applyFont="1" applyBorder="1" applyAlignment="1">
      <alignment horizontal="left"/>
      <protection/>
    </xf>
    <xf numFmtId="0" fontId="32" fillId="0" borderId="0" xfId="105" applyFont="1" applyBorder="1">
      <alignment/>
      <protection/>
    </xf>
    <xf numFmtId="0" fontId="1" fillId="0" borderId="35" xfId="105" applyFont="1" applyBorder="1">
      <alignment/>
      <protection/>
    </xf>
    <xf numFmtId="0" fontId="1" fillId="0" borderId="36" xfId="105" applyFont="1" applyBorder="1" applyAlignment="1">
      <alignment horizontal="center"/>
      <protection/>
    </xf>
    <xf numFmtId="0" fontId="1" fillId="0" borderId="37" xfId="105" applyFont="1" applyBorder="1" applyAlignment="1">
      <alignment horizontal="center"/>
      <protection/>
    </xf>
    <xf numFmtId="0" fontId="1" fillId="0" borderId="38" xfId="105" applyFont="1" applyFill="1" applyBorder="1" applyAlignment="1">
      <alignment horizontal="center"/>
      <protection/>
    </xf>
    <xf numFmtId="0" fontId="1" fillId="0" borderId="39" xfId="105" applyFont="1" applyBorder="1" applyAlignment="1">
      <alignment horizontal="center"/>
      <protection/>
    </xf>
    <xf numFmtId="0" fontId="1" fillId="0" borderId="40" xfId="105" applyFont="1" applyBorder="1" applyAlignment="1">
      <alignment horizontal="center"/>
      <protection/>
    </xf>
    <xf numFmtId="0" fontId="1" fillId="0" borderId="41" xfId="105" applyFont="1" applyBorder="1" applyAlignment="1">
      <alignment horizontal="center"/>
      <protection/>
    </xf>
    <xf numFmtId="0" fontId="1" fillId="0" borderId="42" xfId="105" applyFont="1" applyBorder="1" applyAlignment="1">
      <alignment horizontal="center"/>
      <protection/>
    </xf>
    <xf numFmtId="0" fontId="1" fillId="0" borderId="42" xfId="105" applyFont="1" applyFill="1" applyBorder="1" applyAlignment="1">
      <alignment horizontal="center"/>
      <protection/>
    </xf>
    <xf numFmtId="0" fontId="1" fillId="0" borderId="43" xfId="105" applyFont="1" applyFill="1" applyBorder="1" applyAlignment="1">
      <alignment horizontal="center"/>
      <protection/>
    </xf>
    <xf numFmtId="0" fontId="1" fillId="73" borderId="44" xfId="105" applyFont="1" applyFill="1" applyBorder="1" applyAlignment="1">
      <alignment horizontal="center"/>
      <protection/>
    </xf>
    <xf numFmtId="0" fontId="1" fillId="0" borderId="45" xfId="105" applyFont="1" applyBorder="1" applyAlignment="1">
      <alignment horizontal="center"/>
      <protection/>
    </xf>
    <xf numFmtId="0" fontId="1" fillId="0" borderId="46" xfId="105" applyFont="1" applyBorder="1" applyAlignment="1">
      <alignment horizontal="center"/>
      <protection/>
    </xf>
    <xf numFmtId="0" fontId="1" fillId="0" borderId="47" xfId="105" applyFont="1" applyBorder="1" applyAlignment="1">
      <alignment horizontal="center"/>
      <protection/>
    </xf>
    <xf numFmtId="0" fontId="1" fillId="0" borderId="48" xfId="105" applyFont="1" applyBorder="1" applyAlignment="1">
      <alignment horizontal="center"/>
      <protection/>
    </xf>
    <xf numFmtId="0" fontId="1" fillId="0" borderId="49" xfId="105" applyFont="1" applyBorder="1" applyAlignment="1">
      <alignment horizontal="center"/>
      <protection/>
    </xf>
    <xf numFmtId="0" fontId="1" fillId="0" borderId="47" xfId="105" applyFont="1" applyFill="1" applyBorder="1" applyAlignment="1">
      <alignment horizontal="center"/>
      <protection/>
    </xf>
    <xf numFmtId="0" fontId="1" fillId="0" borderId="46" xfId="105" applyFont="1" applyFill="1" applyBorder="1" applyAlignment="1">
      <alignment horizontal="center"/>
      <protection/>
    </xf>
    <xf numFmtId="0" fontId="33" fillId="73" borderId="0" xfId="105" applyFont="1" applyFill="1" applyBorder="1">
      <alignment/>
      <protection/>
    </xf>
    <xf numFmtId="0" fontId="35" fillId="0" borderId="0" xfId="0" applyFont="1" applyAlignment="1">
      <alignment horizontal="center"/>
    </xf>
    <xf numFmtId="0" fontId="1" fillId="73" borderId="44" xfId="105" applyFont="1" applyFill="1" applyBorder="1">
      <alignment/>
      <protection/>
    </xf>
    <xf numFmtId="0" fontId="1" fillId="73" borderId="21" xfId="105" applyFont="1" applyFill="1" applyBorder="1">
      <alignment/>
      <protection/>
    </xf>
    <xf numFmtId="0" fontId="1" fillId="0" borderId="44" xfId="105" applyFont="1" applyBorder="1">
      <alignment/>
      <protection/>
    </xf>
    <xf numFmtId="0" fontId="33" fillId="0" borderId="0" xfId="105" applyFont="1" applyBorder="1">
      <alignment/>
      <protection/>
    </xf>
    <xf numFmtId="0" fontId="1" fillId="0" borderId="50" xfId="105" applyFont="1" applyBorder="1" applyAlignment="1">
      <alignment horizontal="center"/>
      <protection/>
    </xf>
    <xf numFmtId="0" fontId="1" fillId="0" borderId="51" xfId="105" applyFont="1" applyBorder="1" applyAlignment="1">
      <alignment horizontal="center"/>
      <protection/>
    </xf>
    <xf numFmtId="0" fontId="1" fillId="0" borderId="52" xfId="105" applyFont="1" applyBorder="1" applyAlignment="1">
      <alignment horizontal="center"/>
      <protection/>
    </xf>
    <xf numFmtId="0" fontId="1" fillId="73" borderId="53" xfId="105" applyFont="1" applyFill="1" applyBorder="1">
      <alignment/>
      <protection/>
    </xf>
    <xf numFmtId="0" fontId="1" fillId="0" borderId="54" xfId="105" applyFont="1" applyBorder="1" applyAlignment="1">
      <alignment horizontal="center"/>
      <protection/>
    </xf>
    <xf numFmtId="0" fontId="20" fillId="0" borderId="0" xfId="105" applyFont="1" applyBorder="1" applyAlignment="1">
      <alignment horizontal="center"/>
      <protection/>
    </xf>
    <xf numFmtId="0" fontId="20" fillId="0" borderId="0" xfId="105" applyFont="1" applyBorder="1">
      <alignment/>
      <protection/>
    </xf>
    <xf numFmtId="0" fontId="32" fillId="0" borderId="0" xfId="105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1" fillId="0" borderId="55" xfId="105" applyFont="1" applyBorder="1" applyAlignment="1">
      <alignment horizontal="center"/>
      <protection/>
    </xf>
    <xf numFmtId="0" fontId="1" fillId="0" borderId="20" xfId="105" applyFont="1" applyBorder="1" applyAlignment="1">
      <alignment horizontal="left" vertical="distributed"/>
      <protection/>
    </xf>
    <xf numFmtId="0" fontId="1" fillId="73" borderId="20" xfId="105" applyFont="1" applyFill="1" applyBorder="1" applyAlignment="1">
      <alignment horizontal="left" vertical="distributed"/>
      <protection/>
    </xf>
    <xf numFmtId="0" fontId="1" fillId="73" borderId="20" xfId="105" applyFont="1" applyFill="1" applyBorder="1" applyAlignment="1">
      <alignment horizontal="center" vertical="center"/>
      <protection/>
    </xf>
    <xf numFmtId="0" fontId="1" fillId="73" borderId="30" xfId="105" applyFont="1" applyFill="1" applyBorder="1" applyAlignment="1">
      <alignment horizontal="left" vertical="distributed"/>
      <protection/>
    </xf>
    <xf numFmtId="0" fontId="32" fillId="0" borderId="20" xfId="105" applyFont="1" applyBorder="1">
      <alignment/>
      <protection/>
    </xf>
    <xf numFmtId="0" fontId="36" fillId="73" borderId="26" xfId="105" applyFont="1" applyFill="1" applyBorder="1" applyAlignment="1">
      <alignment horizontal="center"/>
      <protection/>
    </xf>
    <xf numFmtId="0" fontId="36" fillId="0" borderId="25" xfId="105" applyFont="1" applyBorder="1" applyAlignment="1">
      <alignment horizontal="center"/>
      <protection/>
    </xf>
    <xf numFmtId="0" fontId="36" fillId="73" borderId="20" xfId="105" applyFont="1" applyFill="1" applyBorder="1" applyAlignment="1">
      <alignment horizontal="center"/>
      <protection/>
    </xf>
    <xf numFmtId="0" fontId="36" fillId="73" borderId="20" xfId="105" applyFont="1" applyFill="1" applyBorder="1">
      <alignment/>
      <protection/>
    </xf>
    <xf numFmtId="0" fontId="36" fillId="0" borderId="20" xfId="105" applyFont="1" applyBorder="1" applyAlignment="1">
      <alignment horizontal="center"/>
      <protection/>
    </xf>
    <xf numFmtId="0" fontId="36" fillId="0" borderId="20" xfId="105" applyFont="1" applyFill="1" applyBorder="1" applyAlignment="1">
      <alignment horizontal="center"/>
      <protection/>
    </xf>
    <xf numFmtId="2" fontId="36" fillId="0" borderId="20" xfId="105" applyNumberFormat="1" applyFont="1" applyBorder="1" applyAlignment="1">
      <alignment horizontal="center"/>
      <protection/>
    </xf>
    <xf numFmtId="0" fontId="36" fillId="73" borderId="44" xfId="105" applyFont="1" applyFill="1" applyBorder="1" applyAlignment="1">
      <alignment horizontal="center"/>
      <protection/>
    </xf>
    <xf numFmtId="0" fontId="36" fillId="73" borderId="23" xfId="105" applyFont="1" applyFill="1" applyBorder="1" applyAlignment="1">
      <alignment horizontal="center"/>
      <protection/>
    </xf>
    <xf numFmtId="0" fontId="36" fillId="0" borderId="20" xfId="105" applyFont="1" applyFill="1" applyBorder="1" applyAlignment="1">
      <alignment wrapText="1"/>
      <protection/>
    </xf>
    <xf numFmtId="0" fontId="36" fillId="0" borderId="20" xfId="105" applyFont="1" applyFill="1" applyBorder="1" applyAlignment="1">
      <alignment horizontal="center" wrapText="1"/>
      <protection/>
    </xf>
    <xf numFmtId="2" fontId="36" fillId="0" borderId="20" xfId="105" applyNumberFormat="1" applyFont="1" applyFill="1" applyBorder="1" applyAlignment="1">
      <alignment horizontal="center" wrapText="1"/>
      <protection/>
    </xf>
    <xf numFmtId="0" fontId="1" fillId="0" borderId="56" xfId="105" applyFont="1" applyBorder="1" applyAlignment="1">
      <alignment horizontal="center"/>
      <protection/>
    </xf>
    <xf numFmtId="0" fontId="1" fillId="0" borderId="57" xfId="105" applyFont="1" applyBorder="1" applyAlignment="1">
      <alignment horizontal="center"/>
      <protection/>
    </xf>
    <xf numFmtId="0" fontId="1" fillId="0" borderId="58" xfId="105" applyFont="1" applyBorder="1" applyAlignment="1">
      <alignment horizontal="center"/>
      <protection/>
    </xf>
    <xf numFmtId="0" fontId="1" fillId="73" borderId="23" xfId="105" applyFont="1" applyFill="1" applyBorder="1" applyAlignment="1">
      <alignment horizontal="center"/>
      <protection/>
    </xf>
    <xf numFmtId="0" fontId="1" fillId="73" borderId="33" xfId="105" applyFont="1" applyFill="1" applyBorder="1">
      <alignment/>
      <protection/>
    </xf>
    <xf numFmtId="49" fontId="1" fillId="73" borderId="33" xfId="105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7" fillId="73" borderId="20" xfId="0" applyNumberFormat="1" applyFont="1" applyFill="1" applyBorder="1" applyAlignment="1">
      <alignment horizontal="center" vertical="center" wrapText="1"/>
    </xf>
    <xf numFmtId="173" fontId="37" fillId="73" borderId="20" xfId="0" applyNumberFormat="1" applyFont="1" applyFill="1" applyBorder="1" applyAlignment="1">
      <alignment horizontal="center" vertical="center" wrapText="1"/>
    </xf>
    <xf numFmtId="173" fontId="37" fillId="73" borderId="20" xfId="0" applyNumberFormat="1" applyFont="1" applyFill="1" applyBorder="1" applyAlignment="1">
      <alignment horizontal="center" vertical="center"/>
    </xf>
    <xf numFmtId="174" fontId="38" fillId="73" borderId="20" xfId="0" applyNumberFormat="1" applyFont="1" applyFill="1" applyBorder="1" applyAlignment="1">
      <alignment horizontal="center" vertical="center" wrapText="1"/>
    </xf>
    <xf numFmtId="173" fontId="38" fillId="73" borderId="20" xfId="0" applyNumberFormat="1" applyFont="1" applyFill="1" applyBorder="1" applyAlignment="1">
      <alignment horizontal="center" vertical="center" wrapText="1"/>
    </xf>
    <xf numFmtId="173" fontId="38" fillId="73" borderId="20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1" fillId="73" borderId="20" xfId="0" applyNumberFormat="1" applyFont="1" applyFill="1" applyBorder="1" applyAlignment="1">
      <alignment horizontal="center" vertical="center"/>
    </xf>
    <xf numFmtId="0" fontId="36" fillId="0" borderId="20" xfId="105" applyFont="1" applyBorder="1">
      <alignment/>
      <protection/>
    </xf>
    <xf numFmtId="0" fontId="36" fillId="73" borderId="0" xfId="105" applyFont="1" applyFill="1" applyBorder="1" applyAlignment="1">
      <alignment horizontal="center"/>
      <protection/>
    </xf>
    <xf numFmtId="0" fontId="1" fillId="73" borderId="30" xfId="105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73" fontId="1" fillId="0" borderId="20" xfId="0" applyNumberFormat="1" applyFont="1" applyFill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 wrapText="1"/>
    </xf>
    <xf numFmtId="173" fontId="1" fillId="0" borderId="20" xfId="0" applyNumberFormat="1" applyFont="1" applyFill="1" applyBorder="1" applyAlignment="1">
      <alignment horizontal="center" vertical="center"/>
    </xf>
    <xf numFmtId="0" fontId="32" fillId="0" borderId="20" xfId="105" applyFont="1" applyBorder="1" applyAlignment="1">
      <alignment horizontal="center"/>
      <protection/>
    </xf>
    <xf numFmtId="0" fontId="39" fillId="0" borderId="20" xfId="0" applyFont="1" applyBorder="1" applyAlignment="1">
      <alignment/>
    </xf>
    <xf numFmtId="0" fontId="1" fillId="73" borderId="20" xfId="105" applyFont="1" applyFill="1" applyBorder="1" applyAlignment="1">
      <alignment vertical="distributed"/>
      <protection/>
    </xf>
    <xf numFmtId="0" fontId="1" fillId="0" borderId="20" xfId="105" applyFont="1" applyBorder="1" applyAlignment="1">
      <alignment vertical="distributed"/>
      <protection/>
    </xf>
    <xf numFmtId="0" fontId="1" fillId="0" borderId="20" xfId="105" applyNumberFormat="1" applyFont="1" applyBorder="1" applyAlignment="1">
      <alignment horizontal="center"/>
      <protection/>
    </xf>
    <xf numFmtId="0" fontId="1" fillId="74" borderId="59" xfId="0" applyFont="1" applyFill="1" applyBorder="1" applyAlignment="1">
      <alignment horizontal="left" vertical="center" wrapText="1"/>
    </xf>
    <xf numFmtId="0" fontId="29" fillId="74" borderId="5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" fillId="74" borderId="59" xfId="0" applyNumberFormat="1" applyFont="1" applyFill="1" applyBorder="1" applyAlignment="1">
      <alignment horizontal="center" vertical="center" wrapText="1"/>
    </xf>
    <xf numFmtId="0" fontId="37" fillId="73" borderId="20" xfId="0" applyNumberFormat="1" applyFont="1" applyFill="1" applyBorder="1" applyAlignment="1">
      <alignment horizontal="center" vertical="center"/>
    </xf>
    <xf numFmtId="0" fontId="32" fillId="73" borderId="33" xfId="105" applyFont="1" applyFill="1" applyBorder="1">
      <alignment/>
      <protection/>
    </xf>
    <xf numFmtId="0" fontId="32" fillId="73" borderId="33" xfId="105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1" fillId="73" borderId="21" xfId="105" applyFont="1" applyFill="1" applyBorder="1" applyAlignment="1">
      <alignment horizontal="center"/>
      <protection/>
    </xf>
    <xf numFmtId="0" fontId="39" fillId="0" borderId="0" xfId="0" applyFont="1" applyAlignment="1">
      <alignment horizontal="left" vertical="distributed"/>
    </xf>
    <xf numFmtId="0" fontId="39" fillId="0" borderId="20" xfId="0" applyFont="1" applyBorder="1" applyAlignment="1">
      <alignment horizontal="center"/>
    </xf>
    <xf numFmtId="0" fontId="32" fillId="73" borderId="20" xfId="105" applyFont="1" applyFill="1" applyBorder="1">
      <alignment/>
      <protection/>
    </xf>
    <xf numFmtId="0" fontId="32" fillId="73" borderId="20" xfId="105" applyFont="1" applyFill="1" applyBorder="1" applyAlignment="1">
      <alignment horizontal="center"/>
      <protection/>
    </xf>
    <xf numFmtId="0" fontId="1" fillId="74" borderId="20" xfId="0" applyFont="1" applyFill="1" applyBorder="1" applyAlignment="1">
      <alignment horizontal="left" vertical="center" wrapText="1"/>
    </xf>
    <xf numFmtId="0" fontId="29" fillId="74" borderId="20" xfId="0" applyNumberFormat="1" applyFont="1" applyFill="1" applyBorder="1" applyAlignment="1">
      <alignment horizontal="center" vertical="center" wrapText="1"/>
    </xf>
    <xf numFmtId="0" fontId="1" fillId="74" borderId="60" xfId="0" applyNumberFormat="1" applyFont="1" applyFill="1" applyBorder="1" applyAlignment="1">
      <alignment horizontal="center" vertical="center" wrapText="1"/>
    </xf>
    <xf numFmtId="0" fontId="32" fillId="0" borderId="20" xfId="105" applyFont="1" applyBorder="1" applyAlignment="1">
      <alignment horizontal="left"/>
      <protection/>
    </xf>
    <xf numFmtId="0" fontId="32" fillId="0" borderId="0" xfId="105" applyFont="1" applyBorder="1" applyAlignment="1">
      <alignment horizontal="left"/>
      <protection/>
    </xf>
    <xf numFmtId="17" fontId="36" fillId="73" borderId="20" xfId="105" applyNumberFormat="1" applyFont="1" applyFill="1" applyBorder="1" applyAlignment="1">
      <alignment horizontal="center"/>
      <protection/>
    </xf>
    <xf numFmtId="0" fontId="38" fillId="73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20" xfId="0" applyFont="1" applyFill="1" applyBorder="1" applyAlignment="1">
      <alignment horizontal="center"/>
    </xf>
    <xf numFmtId="0" fontId="1" fillId="73" borderId="30" xfId="105" applyFont="1" applyFill="1" applyBorder="1" applyAlignment="1">
      <alignment vertical="distributed"/>
      <protection/>
    </xf>
    <xf numFmtId="0" fontId="38" fillId="73" borderId="20" xfId="0" applyNumberFormat="1" applyFont="1" applyFill="1" applyBorder="1" applyAlignment="1">
      <alignment horizontal="center" vertical="top" wrapText="1"/>
    </xf>
    <xf numFmtId="0" fontId="1" fillId="73" borderId="20" xfId="0" applyNumberFormat="1" applyFont="1" applyFill="1" applyBorder="1" applyAlignment="1">
      <alignment vertical="top" wrapText="1"/>
    </xf>
    <xf numFmtId="0" fontId="38" fillId="74" borderId="20" xfId="0" applyNumberFormat="1" applyFont="1" applyFill="1" applyBorder="1" applyAlignment="1">
      <alignment horizontal="center" wrapText="1"/>
    </xf>
    <xf numFmtId="0" fontId="32" fillId="0" borderId="20" xfId="105" applyFont="1" applyBorder="1" applyAlignment="1">
      <alignment horizontal="right"/>
      <protection/>
    </xf>
    <xf numFmtId="173" fontId="32" fillId="0" borderId="20" xfId="105" applyNumberFormat="1" applyFont="1" applyBorder="1" applyAlignment="1">
      <alignment horizontal="center"/>
      <protection/>
    </xf>
    <xf numFmtId="174" fontId="32" fillId="0" borderId="20" xfId="105" applyNumberFormat="1" applyFont="1" applyBorder="1" applyAlignment="1">
      <alignment horizontal="center"/>
      <protection/>
    </xf>
    <xf numFmtId="0" fontId="32" fillId="0" borderId="20" xfId="105" applyNumberFormat="1" applyFont="1" applyBorder="1" applyAlignment="1">
      <alignment horizontal="center"/>
      <protection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1" fillId="0" borderId="56" xfId="105" applyFont="1" applyBorder="1" applyAlignment="1">
      <alignment horizontal="center"/>
      <protection/>
    </xf>
    <xf numFmtId="0" fontId="1" fillId="0" borderId="57" xfId="105" applyFont="1" applyBorder="1" applyAlignment="1">
      <alignment horizontal="center"/>
      <protection/>
    </xf>
    <xf numFmtId="0" fontId="1" fillId="0" borderId="58" xfId="105" applyFont="1" applyBorder="1" applyAlignment="1">
      <alignment horizontal="center"/>
      <protection/>
    </xf>
    <xf numFmtId="0" fontId="32" fillId="0" borderId="0" xfId="105" applyFont="1" applyBorder="1" applyAlignment="1">
      <alignment horizontal="left" vertical="distributed"/>
      <protection/>
    </xf>
    <xf numFmtId="0" fontId="1" fillId="0" borderId="26" xfId="105" applyFont="1" applyBorder="1" applyAlignment="1">
      <alignment horizontal="center"/>
      <protection/>
    </xf>
    <xf numFmtId="0" fontId="1" fillId="0" borderId="27" xfId="105" applyFont="1" applyBorder="1" applyAlignment="1">
      <alignment horizontal="center"/>
      <protection/>
    </xf>
    <xf numFmtId="0" fontId="1" fillId="0" borderId="61" xfId="105" applyFont="1" applyBorder="1" applyAlignment="1">
      <alignment horizontal="center"/>
      <protection/>
    </xf>
    <xf numFmtId="0" fontId="32" fillId="0" borderId="0" xfId="105" applyFont="1" applyAlignment="1">
      <alignment horizontal="center"/>
      <protection/>
    </xf>
    <xf numFmtId="0" fontId="0" fillId="0" borderId="0" xfId="0" applyAlignment="1">
      <alignment horizontal="center" vertical="distributed"/>
    </xf>
    <xf numFmtId="0" fontId="28" fillId="0" borderId="0" xfId="0" applyFont="1" applyAlignment="1">
      <alignment horizontal="center"/>
    </xf>
    <xf numFmtId="0" fontId="1" fillId="0" borderId="62" xfId="105" applyFont="1" applyBorder="1" applyAlignment="1">
      <alignment horizontal="center"/>
      <protection/>
    </xf>
    <xf numFmtId="0" fontId="20" fillId="0" borderId="0" xfId="105" applyFont="1" applyBorder="1">
      <alignment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3"/>
  <sheetViews>
    <sheetView showGridLines="0" tabSelected="1" zoomScaleSheetLayoutView="100" zoomScalePageLayoutView="0" workbookViewId="0" topLeftCell="A1">
      <selection activeCell="A5" sqref="A5:P5"/>
    </sheetView>
  </sheetViews>
  <sheetFormatPr defaultColWidth="9.140625" defaultRowHeight="15"/>
  <cols>
    <col min="2" max="2" width="39.140625" style="0" customWidth="1"/>
    <col min="3" max="3" width="9.140625" style="0" hidden="1" customWidth="1"/>
    <col min="4" max="4" width="7.8515625" style="14" customWidth="1"/>
    <col min="5" max="5" width="7.421875" style="14" customWidth="1"/>
    <col min="6" max="6" width="6.7109375" style="14" customWidth="1"/>
    <col min="7" max="8" width="8.28125" style="14" customWidth="1"/>
    <col min="9" max="9" width="6.140625" style="14" customWidth="1"/>
    <col min="10" max="11" width="6.57421875" style="14" customWidth="1"/>
    <col min="12" max="12" width="5.7109375" style="14" customWidth="1"/>
    <col min="13" max="13" width="6.140625" style="14" customWidth="1"/>
    <col min="14" max="14" width="5.8515625" style="14" customWidth="1"/>
    <col min="15" max="15" width="6.421875" style="14" customWidth="1"/>
    <col min="16" max="16" width="7.00390625" style="14" customWidth="1"/>
    <col min="17" max="17" width="9.140625" style="0" customWidth="1"/>
  </cols>
  <sheetData>
    <row r="1" spans="1:16" ht="15">
      <c r="A1" s="183"/>
      <c r="B1" s="183"/>
      <c r="C1" s="183"/>
      <c r="D1" s="183"/>
      <c r="E1" s="183"/>
      <c r="F1" s="183"/>
      <c r="G1" s="183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83"/>
      <c r="B2" s="183"/>
      <c r="C2" s="183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>
      <c r="A4" s="183"/>
      <c r="B4" s="183"/>
      <c r="C4" s="183"/>
      <c r="D4" s="183"/>
      <c r="E4" s="183"/>
      <c r="F4" s="183"/>
      <c r="G4" s="183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30" customHeight="1">
      <c r="A5" s="193" t="s">
        <v>121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34" t="s">
        <v>0</v>
      </c>
      <c r="B7" s="35" t="s">
        <v>1</v>
      </c>
      <c r="C7" s="98"/>
      <c r="D7" s="36" t="s">
        <v>2</v>
      </c>
      <c r="E7" s="189" t="s">
        <v>3</v>
      </c>
      <c r="F7" s="190"/>
      <c r="G7" s="191"/>
      <c r="H7" s="36" t="s">
        <v>4</v>
      </c>
      <c r="I7" s="189" t="s">
        <v>5</v>
      </c>
      <c r="J7" s="190"/>
      <c r="K7" s="190"/>
      <c r="L7" s="191"/>
      <c r="M7" s="189" t="s">
        <v>6</v>
      </c>
      <c r="N7" s="190"/>
      <c r="O7" s="190"/>
      <c r="P7" s="191"/>
    </row>
    <row r="8" spans="1:16" ht="15.75">
      <c r="A8" s="37" t="s">
        <v>7</v>
      </c>
      <c r="B8" s="38"/>
      <c r="C8" s="99" t="s">
        <v>8</v>
      </c>
      <c r="D8" s="37"/>
      <c r="E8" s="37" t="s">
        <v>9</v>
      </c>
      <c r="F8" s="37" t="s">
        <v>10</v>
      </c>
      <c r="G8" s="37" t="s">
        <v>11</v>
      </c>
      <c r="H8" s="37" t="s">
        <v>12</v>
      </c>
      <c r="I8" s="39" t="s">
        <v>40</v>
      </c>
      <c r="J8" s="39" t="s">
        <v>13</v>
      </c>
      <c r="K8" s="39" t="s">
        <v>14</v>
      </c>
      <c r="L8" s="39" t="s">
        <v>15</v>
      </c>
      <c r="M8" s="40" t="s">
        <v>16</v>
      </c>
      <c r="N8" s="40" t="s">
        <v>17</v>
      </c>
      <c r="O8" s="40" t="s">
        <v>18</v>
      </c>
      <c r="P8" s="40" t="s">
        <v>19</v>
      </c>
    </row>
    <row r="9" spans="1:16" ht="15">
      <c r="A9" s="39">
        <v>1</v>
      </c>
      <c r="B9" s="41">
        <v>2</v>
      </c>
      <c r="C9" s="30">
        <v>3</v>
      </c>
      <c r="D9" s="42">
        <v>3</v>
      </c>
      <c r="E9" s="41">
        <v>4</v>
      </c>
      <c r="F9" s="41">
        <v>5</v>
      </c>
      <c r="G9" s="41">
        <v>6</v>
      </c>
      <c r="H9" s="41">
        <v>7</v>
      </c>
      <c r="I9" s="39">
        <v>8</v>
      </c>
      <c r="J9" s="39">
        <v>9</v>
      </c>
      <c r="K9" s="39">
        <v>10</v>
      </c>
      <c r="L9" s="39">
        <v>11</v>
      </c>
      <c r="M9" s="40">
        <v>12</v>
      </c>
      <c r="N9" s="40">
        <v>13</v>
      </c>
      <c r="O9" s="40">
        <v>14</v>
      </c>
      <c r="P9" s="40">
        <v>15</v>
      </c>
    </row>
    <row r="10" spans="1:16" ht="15">
      <c r="A10" s="43"/>
      <c r="B10" s="43"/>
      <c r="C10" s="43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  <c r="O10" s="45"/>
      <c r="P10" s="45"/>
    </row>
    <row r="11" spans="1:16" ht="15">
      <c r="A11" s="43"/>
      <c r="B11" s="46" t="s">
        <v>58</v>
      </c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>
      <c r="A12" s="46" t="s">
        <v>20</v>
      </c>
      <c r="B12" s="46"/>
      <c r="C12" s="43"/>
      <c r="D12" s="45"/>
      <c r="E12" s="192" t="s">
        <v>33</v>
      </c>
      <c r="F12" s="192"/>
      <c r="G12" s="44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27.75" customHeight="1">
      <c r="A13" s="188" t="s">
        <v>118</v>
      </c>
      <c r="B13" s="188"/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>
      <c r="A14" s="112"/>
      <c r="B14" s="143" t="s">
        <v>71</v>
      </c>
      <c r="C14" s="50"/>
      <c r="D14" s="144">
        <v>60</v>
      </c>
      <c r="E14" s="145">
        <v>0.54</v>
      </c>
      <c r="F14" s="145">
        <v>0.08</v>
      </c>
      <c r="G14" s="145">
        <v>1.47</v>
      </c>
      <c r="H14" s="146">
        <v>8.76</v>
      </c>
      <c r="I14" s="145">
        <v>0.02</v>
      </c>
      <c r="J14" s="145">
        <v>7.6</v>
      </c>
      <c r="K14" s="147">
        <v>2.33</v>
      </c>
      <c r="L14" s="147">
        <v>0.08</v>
      </c>
      <c r="M14" s="147">
        <v>13.18</v>
      </c>
      <c r="N14" s="147">
        <v>23.26</v>
      </c>
      <c r="O14" s="147">
        <v>10.85</v>
      </c>
      <c r="P14" s="147">
        <v>0.39</v>
      </c>
    </row>
    <row r="15" spans="1:16" ht="16.5" customHeight="1">
      <c r="A15" s="115">
        <v>413</v>
      </c>
      <c r="B15" s="122" t="s">
        <v>35</v>
      </c>
      <c r="C15" s="122"/>
      <c r="D15" s="123">
        <v>80</v>
      </c>
      <c r="E15" s="124">
        <v>9</v>
      </c>
      <c r="F15" s="124">
        <v>19.04</v>
      </c>
      <c r="G15" s="124">
        <v>1.28</v>
      </c>
      <c r="H15" s="124">
        <v>213</v>
      </c>
      <c r="I15" s="124">
        <v>0.01</v>
      </c>
      <c r="J15" s="124">
        <v>0</v>
      </c>
      <c r="K15" s="124">
        <v>0</v>
      </c>
      <c r="L15" s="124">
        <v>0.1</v>
      </c>
      <c r="M15" s="124">
        <v>6</v>
      </c>
      <c r="N15" s="124">
        <v>35</v>
      </c>
      <c r="O15" s="124">
        <v>4</v>
      </c>
      <c r="P15" s="124">
        <v>0.45</v>
      </c>
    </row>
    <row r="16" spans="1:16" ht="15">
      <c r="A16" s="64">
        <v>302</v>
      </c>
      <c r="B16" s="65" t="s">
        <v>76</v>
      </c>
      <c r="C16" s="52"/>
      <c r="D16" s="48">
        <v>150</v>
      </c>
      <c r="E16" s="48">
        <v>8.6</v>
      </c>
      <c r="F16" s="48">
        <v>7.7</v>
      </c>
      <c r="G16" s="48">
        <v>42.5</v>
      </c>
      <c r="H16" s="48">
        <v>278</v>
      </c>
      <c r="I16" s="30">
        <v>0.12</v>
      </c>
      <c r="J16" s="30">
        <v>0</v>
      </c>
      <c r="K16" s="30">
        <v>20</v>
      </c>
      <c r="L16" s="30" t="s">
        <v>48</v>
      </c>
      <c r="M16" s="30">
        <v>210.1</v>
      </c>
      <c r="N16" s="30">
        <v>140</v>
      </c>
      <c r="O16" s="30">
        <v>4.8</v>
      </c>
      <c r="P16" s="30">
        <v>1.563</v>
      </c>
    </row>
    <row r="17" spans="1:16" ht="15">
      <c r="A17" s="64"/>
      <c r="B17" s="65" t="s">
        <v>66</v>
      </c>
      <c r="C17" s="52"/>
      <c r="D17" s="48">
        <v>40</v>
      </c>
      <c r="E17" s="48">
        <v>4.6</v>
      </c>
      <c r="F17" s="48">
        <v>3</v>
      </c>
      <c r="G17" s="48">
        <v>15.3</v>
      </c>
      <c r="H17" s="48">
        <v>105</v>
      </c>
      <c r="I17" s="30">
        <v>0.13</v>
      </c>
      <c r="J17" s="30">
        <v>0</v>
      </c>
      <c r="K17" s="30">
        <v>0</v>
      </c>
      <c r="L17" s="30">
        <v>1.65</v>
      </c>
      <c r="M17" s="30">
        <v>72.5</v>
      </c>
      <c r="N17" s="30">
        <v>136.68</v>
      </c>
      <c r="O17" s="30">
        <v>21.32</v>
      </c>
      <c r="P17" s="30">
        <v>1.25</v>
      </c>
    </row>
    <row r="18" spans="1:16" ht="15">
      <c r="A18" s="64"/>
      <c r="B18" s="65" t="s">
        <v>67</v>
      </c>
      <c r="C18" s="52"/>
      <c r="D18" s="48">
        <v>200</v>
      </c>
      <c r="E18" s="135">
        <v>0.8</v>
      </c>
      <c r="F18" s="135">
        <v>0.8</v>
      </c>
      <c r="G18" s="135">
        <v>19.6</v>
      </c>
      <c r="H18" s="135">
        <v>88</v>
      </c>
      <c r="I18" s="136">
        <v>0.06</v>
      </c>
      <c r="J18" s="136">
        <v>20</v>
      </c>
      <c r="K18" s="137">
        <v>0</v>
      </c>
      <c r="L18" s="137">
        <v>0</v>
      </c>
      <c r="M18" s="137">
        <v>32</v>
      </c>
      <c r="N18" s="137">
        <v>22</v>
      </c>
      <c r="O18" s="137">
        <v>18</v>
      </c>
      <c r="P18" s="137">
        <v>4.4</v>
      </c>
    </row>
    <row r="19" spans="1:16" ht="15">
      <c r="A19" s="48">
        <v>685</v>
      </c>
      <c r="B19" s="52" t="s">
        <v>23</v>
      </c>
      <c r="C19" s="52"/>
      <c r="D19" s="48">
        <v>200</v>
      </c>
      <c r="E19" s="48">
        <v>0.2</v>
      </c>
      <c r="F19" s="48">
        <v>0</v>
      </c>
      <c r="G19" s="48">
        <v>15</v>
      </c>
      <c r="H19" s="48">
        <v>58</v>
      </c>
      <c r="I19" s="30">
        <v>0</v>
      </c>
      <c r="J19" s="30">
        <v>2.2</v>
      </c>
      <c r="K19" s="30">
        <v>0</v>
      </c>
      <c r="L19" s="30">
        <v>0</v>
      </c>
      <c r="M19" s="30">
        <v>87</v>
      </c>
      <c r="N19" s="30">
        <v>68</v>
      </c>
      <c r="O19" s="30">
        <v>14</v>
      </c>
      <c r="P19" s="30">
        <v>0.8</v>
      </c>
    </row>
    <row r="20" spans="1:16" ht="15">
      <c r="A20" s="52"/>
      <c r="B20" s="52" t="s">
        <v>28</v>
      </c>
      <c r="C20" s="52"/>
      <c r="D20" s="53" t="s">
        <v>29</v>
      </c>
      <c r="E20" s="48">
        <v>1.1</v>
      </c>
      <c r="F20" s="48">
        <v>0.2</v>
      </c>
      <c r="G20" s="48">
        <v>9.4</v>
      </c>
      <c r="H20" s="48">
        <v>44</v>
      </c>
      <c r="I20" s="30">
        <v>0.04</v>
      </c>
      <c r="J20" s="30">
        <v>0</v>
      </c>
      <c r="K20" s="30">
        <v>0</v>
      </c>
      <c r="L20" s="30">
        <v>0.6</v>
      </c>
      <c r="M20" s="30">
        <v>10</v>
      </c>
      <c r="N20" s="30">
        <v>32</v>
      </c>
      <c r="O20" s="30">
        <v>7.1</v>
      </c>
      <c r="P20" s="30">
        <v>0.6</v>
      </c>
    </row>
    <row r="21" spans="1:16" ht="15">
      <c r="A21" s="47"/>
      <c r="B21" s="47" t="s">
        <v>37</v>
      </c>
      <c r="C21" s="47"/>
      <c r="D21" s="30"/>
      <c r="E21" s="180">
        <f aca="true" t="shared" si="0" ref="E21:P21">SUM(E14:E20)</f>
        <v>24.840000000000003</v>
      </c>
      <c r="F21" s="180">
        <f t="shared" si="0"/>
        <v>30.819999999999997</v>
      </c>
      <c r="G21" s="180">
        <f t="shared" si="0"/>
        <v>104.55000000000001</v>
      </c>
      <c r="H21" s="181">
        <f t="shared" si="0"/>
        <v>794.76</v>
      </c>
      <c r="I21" s="180">
        <f t="shared" si="0"/>
        <v>0.38</v>
      </c>
      <c r="J21" s="180">
        <f t="shared" si="0"/>
        <v>29.8</v>
      </c>
      <c r="K21" s="180">
        <f t="shared" si="0"/>
        <v>22.33</v>
      </c>
      <c r="L21" s="180">
        <f t="shared" si="0"/>
        <v>2.4299999999999997</v>
      </c>
      <c r="M21" s="182">
        <f t="shared" si="0"/>
        <v>430.78</v>
      </c>
      <c r="N21" s="182">
        <f t="shared" si="0"/>
        <v>456.94</v>
      </c>
      <c r="O21" s="180">
        <f t="shared" si="0"/>
        <v>80.07</v>
      </c>
      <c r="P21" s="180">
        <f t="shared" si="0"/>
        <v>9.453000000000001</v>
      </c>
    </row>
    <row r="22" spans="1:16" ht="15">
      <c r="A22" s="10"/>
      <c r="B22" s="10"/>
      <c r="C22" s="10"/>
      <c r="D22" s="27"/>
      <c r="E22" s="105" t="s">
        <v>26</v>
      </c>
      <c r="F22" s="105"/>
      <c r="G22" s="105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48"/>
      <c r="B23" s="143" t="s">
        <v>70</v>
      </c>
      <c r="C23" s="50"/>
      <c r="D23" s="144">
        <v>60</v>
      </c>
      <c r="E23" s="145">
        <v>0.48</v>
      </c>
      <c r="F23" s="145">
        <v>0.16</v>
      </c>
      <c r="G23" s="145">
        <v>3.36</v>
      </c>
      <c r="H23" s="146">
        <v>16.79</v>
      </c>
      <c r="I23" s="145">
        <v>0.1</v>
      </c>
      <c r="J23" s="145">
        <v>15</v>
      </c>
      <c r="K23" s="147">
        <v>0.1</v>
      </c>
      <c r="L23" s="147">
        <v>0</v>
      </c>
      <c r="M23" s="147">
        <v>63.3</v>
      </c>
      <c r="N23" s="147">
        <v>80</v>
      </c>
      <c r="O23" s="147">
        <v>21.3</v>
      </c>
      <c r="P23" s="147">
        <v>7.17</v>
      </c>
    </row>
    <row r="24" spans="1:17" ht="15">
      <c r="A24" s="64">
        <v>135</v>
      </c>
      <c r="B24" s="65" t="s">
        <v>77</v>
      </c>
      <c r="C24" s="16"/>
      <c r="D24" s="64" t="s">
        <v>34</v>
      </c>
      <c r="E24" s="64">
        <v>3</v>
      </c>
      <c r="F24" s="64">
        <v>4.5</v>
      </c>
      <c r="G24" s="64">
        <v>20.4</v>
      </c>
      <c r="H24" s="64">
        <v>137</v>
      </c>
      <c r="I24" s="60">
        <v>0.09</v>
      </c>
      <c r="J24" s="60">
        <v>6.83</v>
      </c>
      <c r="K24" s="60">
        <v>0.01</v>
      </c>
      <c r="L24" s="60">
        <v>0</v>
      </c>
      <c r="M24" s="60">
        <v>44.4</v>
      </c>
      <c r="N24" s="60">
        <v>87.6</v>
      </c>
      <c r="O24" s="60">
        <v>28.4</v>
      </c>
      <c r="P24" s="60">
        <v>1.55</v>
      </c>
      <c r="Q24" s="25"/>
    </row>
    <row r="25" spans="1:16" ht="15">
      <c r="A25" s="149" t="s">
        <v>74</v>
      </c>
      <c r="B25" s="109" t="s">
        <v>73</v>
      </c>
      <c r="C25" s="109"/>
      <c r="D25" s="110">
        <v>80</v>
      </c>
      <c r="E25" s="150">
        <v>12.36</v>
      </c>
      <c r="F25" s="150">
        <v>10.53</v>
      </c>
      <c r="G25" s="150">
        <v>13.02</v>
      </c>
      <c r="H25" s="150">
        <v>256.4</v>
      </c>
      <c r="I25" s="151">
        <v>0.06</v>
      </c>
      <c r="J25" s="151">
        <v>0.41</v>
      </c>
      <c r="K25" s="151">
        <v>65.12</v>
      </c>
      <c r="L25" s="151">
        <v>0.71</v>
      </c>
      <c r="M25" s="151">
        <v>63.56</v>
      </c>
      <c r="N25" s="151">
        <v>62.82</v>
      </c>
      <c r="O25" s="151">
        <v>12.93</v>
      </c>
      <c r="P25" s="151">
        <v>23.18</v>
      </c>
    </row>
    <row r="26" spans="1:16" ht="15">
      <c r="A26" s="49">
        <v>520</v>
      </c>
      <c r="B26" s="109" t="s">
        <v>75</v>
      </c>
      <c r="C26" s="52"/>
      <c r="D26" s="48" t="s">
        <v>21</v>
      </c>
      <c r="E26" s="48">
        <v>3.2</v>
      </c>
      <c r="F26" s="48">
        <v>6.8</v>
      </c>
      <c r="G26" s="48">
        <v>22</v>
      </c>
      <c r="H26" s="48">
        <v>163</v>
      </c>
      <c r="I26" s="30">
        <v>0.2</v>
      </c>
      <c r="J26" s="30">
        <v>6.7</v>
      </c>
      <c r="K26" s="30">
        <v>0.01</v>
      </c>
      <c r="L26" s="30">
        <v>0.2</v>
      </c>
      <c r="M26" s="30">
        <v>48</v>
      </c>
      <c r="N26" s="30">
        <v>100.8</v>
      </c>
      <c r="O26" s="30">
        <v>36</v>
      </c>
      <c r="P26" s="30">
        <v>1.2</v>
      </c>
    </row>
    <row r="27" spans="1:16" ht="15">
      <c r="A27" s="48">
        <v>638</v>
      </c>
      <c r="B27" s="52" t="s">
        <v>45</v>
      </c>
      <c r="C27" s="52"/>
      <c r="D27" s="48">
        <v>200</v>
      </c>
      <c r="E27" s="48">
        <v>0.4</v>
      </c>
      <c r="F27" s="48">
        <v>0</v>
      </c>
      <c r="G27" s="48">
        <v>27.4</v>
      </c>
      <c r="H27" s="48">
        <v>106</v>
      </c>
      <c r="I27" s="30">
        <v>0</v>
      </c>
      <c r="J27" s="30">
        <v>2.8</v>
      </c>
      <c r="K27" s="30">
        <v>0</v>
      </c>
      <c r="L27" s="30">
        <v>0.2</v>
      </c>
      <c r="M27" s="30">
        <v>18</v>
      </c>
      <c r="N27" s="30">
        <v>10</v>
      </c>
      <c r="O27" s="30">
        <v>4</v>
      </c>
      <c r="P27" s="30">
        <v>0.6</v>
      </c>
    </row>
    <row r="28" spans="1:16" ht="15">
      <c r="A28" s="48"/>
      <c r="B28" s="52" t="s">
        <v>81</v>
      </c>
      <c r="C28" s="52"/>
      <c r="D28" s="48">
        <v>30</v>
      </c>
      <c r="E28" s="135">
        <v>4.8</v>
      </c>
      <c r="F28" s="135">
        <v>19.9</v>
      </c>
      <c r="G28" s="135">
        <v>22.1</v>
      </c>
      <c r="H28" s="135">
        <v>149.8</v>
      </c>
      <c r="I28" s="136">
        <v>0</v>
      </c>
      <c r="J28" s="136">
        <v>1.9</v>
      </c>
      <c r="K28" s="137">
        <v>0</v>
      </c>
      <c r="L28" s="137">
        <v>0</v>
      </c>
      <c r="M28" s="137">
        <v>17</v>
      </c>
      <c r="N28" s="137">
        <v>9</v>
      </c>
      <c r="O28" s="137">
        <v>7</v>
      </c>
      <c r="P28" s="137">
        <v>0.09</v>
      </c>
    </row>
    <row r="29" spans="1:16" ht="15">
      <c r="A29" s="52"/>
      <c r="B29" s="52" t="s">
        <v>24</v>
      </c>
      <c r="C29" s="52"/>
      <c r="D29" s="53" t="s">
        <v>36</v>
      </c>
      <c r="E29" s="48">
        <v>2.7</v>
      </c>
      <c r="F29" s="48">
        <v>0.7</v>
      </c>
      <c r="G29" s="48">
        <v>16.3</v>
      </c>
      <c r="H29" s="48">
        <v>87</v>
      </c>
      <c r="I29" s="30">
        <v>0.06</v>
      </c>
      <c r="J29" s="30">
        <v>0</v>
      </c>
      <c r="K29" s="30">
        <v>0</v>
      </c>
      <c r="L29" s="30">
        <v>0.6</v>
      </c>
      <c r="M29" s="30">
        <v>10</v>
      </c>
      <c r="N29" s="30">
        <v>32</v>
      </c>
      <c r="O29" s="30">
        <v>7.1</v>
      </c>
      <c r="P29" s="30">
        <v>0.6</v>
      </c>
    </row>
    <row r="30" spans="1:16" ht="15">
      <c r="A30" s="52"/>
      <c r="B30" s="52" t="s">
        <v>28</v>
      </c>
      <c r="C30" s="52"/>
      <c r="D30" s="53" t="s">
        <v>29</v>
      </c>
      <c r="E30" s="48">
        <v>1.1</v>
      </c>
      <c r="F30" s="48">
        <v>0.2</v>
      </c>
      <c r="G30" s="48">
        <v>9.4</v>
      </c>
      <c r="H30" s="48">
        <v>44</v>
      </c>
      <c r="I30" s="30">
        <v>0.04</v>
      </c>
      <c r="J30" s="30">
        <v>0</v>
      </c>
      <c r="K30" s="30">
        <v>0</v>
      </c>
      <c r="L30" s="30">
        <v>0.6</v>
      </c>
      <c r="M30" s="30">
        <v>10</v>
      </c>
      <c r="N30" s="30">
        <v>32</v>
      </c>
      <c r="O30" s="30">
        <v>7.1</v>
      </c>
      <c r="P30" s="30">
        <v>0.6</v>
      </c>
    </row>
    <row r="31" spans="1:16" ht="15">
      <c r="A31" s="47"/>
      <c r="B31" s="47" t="s">
        <v>37</v>
      </c>
      <c r="C31" s="47"/>
      <c r="D31" s="30"/>
      <c r="E31" s="148">
        <f aca="true" t="shared" si="1" ref="E31:P31">SUM(E23:E30)</f>
        <v>28.04</v>
      </c>
      <c r="F31" s="148">
        <f t="shared" si="1"/>
        <v>42.790000000000006</v>
      </c>
      <c r="G31" s="148">
        <f t="shared" si="1"/>
        <v>133.98</v>
      </c>
      <c r="H31" s="148">
        <f t="shared" si="1"/>
        <v>959.99</v>
      </c>
      <c r="I31" s="148">
        <f t="shared" si="1"/>
        <v>0.55</v>
      </c>
      <c r="J31" s="148">
        <f t="shared" si="1"/>
        <v>33.64</v>
      </c>
      <c r="K31" s="148">
        <f t="shared" si="1"/>
        <v>65.24000000000001</v>
      </c>
      <c r="L31" s="148">
        <f t="shared" si="1"/>
        <v>2.31</v>
      </c>
      <c r="M31" s="148">
        <f t="shared" si="1"/>
        <v>274.26</v>
      </c>
      <c r="N31" s="148">
        <f t="shared" si="1"/>
        <v>414.21999999999997</v>
      </c>
      <c r="O31" s="148">
        <f t="shared" si="1"/>
        <v>123.82999999999998</v>
      </c>
      <c r="P31" s="148">
        <f t="shared" si="1"/>
        <v>34.99000000000001</v>
      </c>
    </row>
    <row r="32" spans="1:16" ht="15">
      <c r="A32" s="47"/>
      <c r="B32" s="112" t="s">
        <v>38</v>
      </c>
      <c r="C32" s="47"/>
      <c r="D32" s="30"/>
      <c r="E32" s="148">
        <f aca="true" t="shared" si="2" ref="E32:P32">E21+E31</f>
        <v>52.88</v>
      </c>
      <c r="F32" s="148">
        <f t="shared" si="2"/>
        <v>73.61</v>
      </c>
      <c r="G32" s="148">
        <f t="shared" si="2"/>
        <v>238.53</v>
      </c>
      <c r="H32" s="148">
        <f t="shared" si="2"/>
        <v>1754.75</v>
      </c>
      <c r="I32" s="148">
        <f t="shared" si="2"/>
        <v>0.93</v>
      </c>
      <c r="J32" s="148">
        <f t="shared" si="2"/>
        <v>63.44</v>
      </c>
      <c r="K32" s="148">
        <f t="shared" si="2"/>
        <v>87.57000000000001</v>
      </c>
      <c r="L32" s="148">
        <f t="shared" si="2"/>
        <v>4.74</v>
      </c>
      <c r="M32" s="148">
        <f t="shared" si="2"/>
        <v>705.04</v>
      </c>
      <c r="N32" s="148">
        <f t="shared" si="2"/>
        <v>871.16</v>
      </c>
      <c r="O32" s="148">
        <f t="shared" si="2"/>
        <v>203.89999999999998</v>
      </c>
      <c r="P32" s="148">
        <f t="shared" si="2"/>
        <v>44.44300000000001</v>
      </c>
    </row>
    <row r="33" spans="1:16" ht="15">
      <c r="A33" s="55"/>
      <c r="B33" s="10"/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">
      <c r="A34" s="10"/>
      <c r="B34" s="10"/>
      <c r="C34" s="10"/>
      <c r="D34" s="2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49.25" customHeight="1">
      <c r="A35" s="10"/>
      <c r="B35" s="10"/>
      <c r="C35" s="10"/>
      <c r="D35" s="2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32.25" customHeight="1">
      <c r="A36" s="10"/>
      <c r="B36" s="10"/>
      <c r="C36" s="10"/>
      <c r="D36" s="2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5" customHeight="1">
      <c r="A37" s="10"/>
      <c r="B37" s="10"/>
      <c r="C37" s="10"/>
      <c r="D37" s="2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32.25" customHeight="1">
      <c r="A38" s="193" t="s">
        <v>119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</row>
    <row r="39" spans="1:16" ht="15">
      <c r="A39" s="10"/>
      <c r="B39" s="10"/>
      <c r="C39" s="10"/>
      <c r="D39" s="2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5">
      <c r="A40" s="59" t="s">
        <v>0</v>
      </c>
      <c r="B40" s="60" t="s">
        <v>1</v>
      </c>
      <c r="C40" s="100"/>
      <c r="D40" s="61" t="s">
        <v>2</v>
      </c>
      <c r="E40" s="185" t="s">
        <v>3</v>
      </c>
      <c r="F40" s="186"/>
      <c r="G40" s="187"/>
      <c r="H40" s="61" t="s">
        <v>4</v>
      </c>
      <c r="I40" s="185" t="s">
        <v>5</v>
      </c>
      <c r="J40" s="186"/>
      <c r="K40" s="186"/>
      <c r="L40" s="187"/>
      <c r="M40" s="185" t="s">
        <v>6</v>
      </c>
      <c r="N40" s="186"/>
      <c r="O40" s="186"/>
      <c r="P40" s="187"/>
    </row>
    <row r="41" spans="1:16" ht="15.75">
      <c r="A41" s="62" t="s">
        <v>7</v>
      </c>
      <c r="B41" s="63"/>
      <c r="C41" s="99" t="s">
        <v>8</v>
      </c>
      <c r="D41" s="37"/>
      <c r="E41" s="37" t="s">
        <v>9</v>
      </c>
      <c r="F41" s="37" t="s">
        <v>10</v>
      </c>
      <c r="G41" s="37" t="s">
        <v>11</v>
      </c>
      <c r="H41" s="37" t="s">
        <v>12</v>
      </c>
      <c r="I41" s="39" t="s">
        <v>40</v>
      </c>
      <c r="J41" s="39" t="s">
        <v>13</v>
      </c>
      <c r="K41" s="39" t="s">
        <v>14</v>
      </c>
      <c r="L41" s="39" t="s">
        <v>15</v>
      </c>
      <c r="M41" s="40" t="s">
        <v>16</v>
      </c>
      <c r="N41" s="40" t="s">
        <v>17</v>
      </c>
      <c r="O41" s="40" t="s">
        <v>18</v>
      </c>
      <c r="P41" s="40" t="s">
        <v>19</v>
      </c>
    </row>
    <row r="42" spans="1:16" ht="15">
      <c r="A42" s="39">
        <v>1</v>
      </c>
      <c r="B42" s="62">
        <v>2</v>
      </c>
      <c r="C42" s="30">
        <v>3</v>
      </c>
      <c r="D42" s="42">
        <v>3</v>
      </c>
      <c r="E42" s="41">
        <v>4</v>
      </c>
      <c r="F42" s="41">
        <v>5</v>
      </c>
      <c r="G42" s="41">
        <v>6</v>
      </c>
      <c r="H42" s="41">
        <v>7</v>
      </c>
      <c r="I42" s="39">
        <v>8</v>
      </c>
      <c r="J42" s="39">
        <v>9</v>
      </c>
      <c r="K42" s="39">
        <v>10</v>
      </c>
      <c r="L42" s="39">
        <v>11</v>
      </c>
      <c r="M42" s="40">
        <v>12</v>
      </c>
      <c r="N42" s="40">
        <v>13</v>
      </c>
      <c r="O42" s="40">
        <v>14</v>
      </c>
      <c r="P42" s="40">
        <v>15</v>
      </c>
    </row>
    <row r="43" spans="1:16" ht="15">
      <c r="A43" s="43"/>
      <c r="B43" s="46" t="s">
        <v>59</v>
      </c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27.75" customHeight="1">
      <c r="A44" s="46" t="s">
        <v>20</v>
      </c>
      <c r="B44" s="46"/>
      <c r="C44" s="43"/>
      <c r="D44" s="45"/>
      <c r="E44" s="192" t="s">
        <v>30</v>
      </c>
      <c r="F44" s="192"/>
      <c r="G44" s="44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30" customHeight="1">
      <c r="A45" s="188" t="s">
        <v>118</v>
      </c>
      <c r="B45" s="188"/>
      <c r="C45" s="43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5.5">
      <c r="A46" s="30" t="s">
        <v>42</v>
      </c>
      <c r="B46" s="108" t="s">
        <v>43</v>
      </c>
      <c r="C46" s="52"/>
      <c r="D46" s="48" t="s">
        <v>21</v>
      </c>
      <c r="E46" s="48">
        <v>5.3</v>
      </c>
      <c r="F46" s="48">
        <v>8.25</v>
      </c>
      <c r="G46" s="48">
        <v>37.7</v>
      </c>
      <c r="H46" s="48">
        <v>226</v>
      </c>
      <c r="I46" s="30">
        <v>0.07</v>
      </c>
      <c r="J46" s="30">
        <v>0.7</v>
      </c>
      <c r="K46" s="30">
        <v>40.45</v>
      </c>
      <c r="L46" s="30">
        <v>0.13</v>
      </c>
      <c r="M46" s="30">
        <v>98.45</v>
      </c>
      <c r="N46" s="30">
        <v>115.67</v>
      </c>
      <c r="O46" s="30">
        <v>27.47</v>
      </c>
      <c r="P46" s="30">
        <v>0.6</v>
      </c>
    </row>
    <row r="47" spans="1:16" ht="15">
      <c r="A47" s="152">
        <v>2011</v>
      </c>
      <c r="B47" s="153" t="s">
        <v>78</v>
      </c>
      <c r="C47" s="154">
        <v>170</v>
      </c>
      <c r="D47" s="155">
        <v>45</v>
      </c>
      <c r="E47" s="156">
        <v>23.7</v>
      </c>
      <c r="F47" s="156">
        <v>18.9</v>
      </c>
      <c r="G47" s="156">
        <v>25.3</v>
      </c>
      <c r="H47" s="156">
        <v>373.1</v>
      </c>
      <c r="I47" s="156">
        <v>0</v>
      </c>
      <c r="J47" s="156">
        <v>1.8</v>
      </c>
      <c r="K47" s="156">
        <v>0.3</v>
      </c>
      <c r="L47" s="156">
        <v>0.7</v>
      </c>
      <c r="M47" s="156">
        <v>185</v>
      </c>
      <c r="N47" s="156">
        <v>32.9</v>
      </c>
      <c r="O47" s="156">
        <v>264.2</v>
      </c>
      <c r="P47" s="156">
        <v>2.1</v>
      </c>
    </row>
    <row r="48" spans="1:16" ht="15">
      <c r="A48" s="48"/>
      <c r="B48" s="65" t="s">
        <v>79</v>
      </c>
      <c r="C48" s="52"/>
      <c r="D48" s="48">
        <v>200</v>
      </c>
      <c r="E48" s="48">
        <v>3</v>
      </c>
      <c r="F48" s="48">
        <v>1</v>
      </c>
      <c r="G48" s="48">
        <v>42</v>
      </c>
      <c r="H48" s="48">
        <v>192</v>
      </c>
      <c r="I48" s="30">
        <v>0.1</v>
      </c>
      <c r="J48" s="30">
        <v>20</v>
      </c>
      <c r="K48" s="30">
        <v>0.1</v>
      </c>
      <c r="L48" s="30">
        <v>0</v>
      </c>
      <c r="M48" s="30">
        <v>16</v>
      </c>
      <c r="N48" s="30">
        <v>84</v>
      </c>
      <c r="O48" s="30">
        <v>56</v>
      </c>
      <c r="P48" s="30">
        <v>1.2</v>
      </c>
    </row>
    <row r="49" spans="1:16" ht="15">
      <c r="A49" s="48"/>
      <c r="B49" s="65" t="s">
        <v>80</v>
      </c>
      <c r="C49" s="52"/>
      <c r="D49" s="48">
        <v>40</v>
      </c>
      <c r="E49" s="135">
        <v>5.8</v>
      </c>
      <c r="F49" s="135">
        <v>22.6</v>
      </c>
      <c r="G49" s="135">
        <v>20.8</v>
      </c>
      <c r="H49" s="135">
        <v>156</v>
      </c>
      <c r="I49" s="136">
        <v>0</v>
      </c>
      <c r="J49" s="136">
        <v>2.2</v>
      </c>
      <c r="K49" s="137">
        <v>0</v>
      </c>
      <c r="L49" s="137">
        <v>0</v>
      </c>
      <c r="M49" s="137">
        <v>16</v>
      </c>
      <c r="N49" s="137">
        <v>8</v>
      </c>
      <c r="O49" s="137">
        <v>6</v>
      </c>
      <c r="P49" s="137">
        <v>0.8</v>
      </c>
    </row>
    <row r="50" spans="1:16" ht="15.75">
      <c r="A50" s="138" t="s">
        <v>108</v>
      </c>
      <c r="B50" s="65" t="s">
        <v>96</v>
      </c>
      <c r="C50" s="52"/>
      <c r="D50" s="48">
        <v>200</v>
      </c>
      <c r="E50" s="132">
        <v>1.52</v>
      </c>
      <c r="F50" s="132">
        <v>1.35</v>
      </c>
      <c r="G50" s="132">
        <v>15.9</v>
      </c>
      <c r="H50" s="132">
        <v>81</v>
      </c>
      <c r="I50" s="133">
        <v>0.04</v>
      </c>
      <c r="J50" s="133">
        <v>1.33</v>
      </c>
      <c r="K50" s="134">
        <v>10</v>
      </c>
      <c r="L50" s="134">
        <v>0</v>
      </c>
      <c r="M50" s="157">
        <v>126.6</v>
      </c>
      <c r="N50" s="134">
        <v>92.8</v>
      </c>
      <c r="O50" s="134">
        <v>15.4</v>
      </c>
      <c r="P50" s="134">
        <v>0.41</v>
      </c>
    </row>
    <row r="51" spans="1:16" ht="15">
      <c r="A51" s="52"/>
      <c r="B51" s="52" t="s">
        <v>24</v>
      </c>
      <c r="C51" s="52"/>
      <c r="D51" s="53" t="s">
        <v>25</v>
      </c>
      <c r="E51" s="48">
        <v>2</v>
      </c>
      <c r="F51" s="48">
        <v>0.4</v>
      </c>
      <c r="G51" s="48">
        <v>12.1</v>
      </c>
      <c r="H51" s="48">
        <v>65</v>
      </c>
      <c r="I51" s="30">
        <v>0.05</v>
      </c>
      <c r="J51" s="30">
        <v>0</v>
      </c>
      <c r="K51" s="30">
        <v>0</v>
      </c>
      <c r="L51" s="30">
        <v>0.45</v>
      </c>
      <c r="M51" s="30">
        <v>7.5</v>
      </c>
      <c r="N51" s="30">
        <v>24.68</v>
      </c>
      <c r="O51" s="30">
        <v>5.32</v>
      </c>
      <c r="P51" s="30">
        <v>0.45</v>
      </c>
    </row>
    <row r="52" spans="1:16" ht="15">
      <c r="A52" s="47"/>
      <c r="B52" s="47" t="s">
        <v>37</v>
      </c>
      <c r="C52" s="47"/>
      <c r="D52" s="30"/>
      <c r="E52" s="148">
        <f aca="true" t="shared" si="3" ref="E52:P52">SUM(E46:E51)</f>
        <v>41.32</v>
      </c>
      <c r="F52" s="148">
        <f t="shared" si="3"/>
        <v>52.5</v>
      </c>
      <c r="G52" s="148">
        <f t="shared" si="3"/>
        <v>153.79999999999998</v>
      </c>
      <c r="H52" s="148">
        <f t="shared" si="3"/>
        <v>1093.1</v>
      </c>
      <c r="I52" s="148">
        <f t="shared" si="3"/>
        <v>0.26</v>
      </c>
      <c r="J52" s="148">
        <f t="shared" si="3"/>
        <v>26.03</v>
      </c>
      <c r="K52" s="148">
        <f t="shared" si="3"/>
        <v>50.85</v>
      </c>
      <c r="L52" s="148">
        <f t="shared" si="3"/>
        <v>1.28</v>
      </c>
      <c r="M52" s="148">
        <f t="shared" si="3"/>
        <v>449.54999999999995</v>
      </c>
      <c r="N52" s="148">
        <f t="shared" si="3"/>
        <v>358.05</v>
      </c>
      <c r="O52" s="148">
        <f t="shared" si="3"/>
        <v>374.38999999999993</v>
      </c>
      <c r="P52" s="148">
        <f t="shared" si="3"/>
        <v>5.5600000000000005</v>
      </c>
    </row>
    <row r="53" spans="1:16" ht="15">
      <c r="A53" s="10"/>
      <c r="B53" s="10"/>
      <c r="C53" s="10"/>
      <c r="D53" s="27"/>
      <c r="E53" s="105" t="s">
        <v>26</v>
      </c>
      <c r="F53" s="105"/>
      <c r="G53" s="105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25.5">
      <c r="A54" s="149"/>
      <c r="B54" s="143" t="s">
        <v>72</v>
      </c>
      <c r="C54" s="50"/>
      <c r="D54" s="51">
        <v>60</v>
      </c>
      <c r="E54" s="51">
        <v>0.51</v>
      </c>
      <c r="F54" s="51">
        <v>0.12</v>
      </c>
      <c r="G54" s="51">
        <v>2.42</v>
      </c>
      <c r="H54" s="51">
        <v>12.8</v>
      </c>
      <c r="I54" s="39">
        <v>0.035</v>
      </c>
      <c r="J54" s="39">
        <v>11.3</v>
      </c>
      <c r="K54" s="39">
        <v>2.33</v>
      </c>
      <c r="L54" s="39">
        <v>0.2</v>
      </c>
      <c r="M54" s="39">
        <v>12.19</v>
      </c>
      <c r="N54" s="39">
        <v>22.03</v>
      </c>
      <c r="O54" s="41">
        <v>13.42</v>
      </c>
      <c r="P54" s="30">
        <v>22.03</v>
      </c>
    </row>
    <row r="55" spans="1:16" ht="30" customHeight="1">
      <c r="A55" s="64">
        <v>124</v>
      </c>
      <c r="B55" s="111" t="s">
        <v>83</v>
      </c>
      <c r="C55" s="101"/>
      <c r="D55" s="66" t="s">
        <v>34</v>
      </c>
      <c r="E55" s="66">
        <v>2.7</v>
      </c>
      <c r="F55" s="66">
        <v>7.8</v>
      </c>
      <c r="G55" s="66">
        <v>12.5</v>
      </c>
      <c r="H55" s="66">
        <v>125</v>
      </c>
      <c r="I55" s="36">
        <v>0.07</v>
      </c>
      <c r="J55" s="36">
        <v>14.41</v>
      </c>
      <c r="K55" s="36">
        <v>0.01</v>
      </c>
      <c r="L55" s="36">
        <v>0</v>
      </c>
      <c r="M55" s="36">
        <v>9.8</v>
      </c>
      <c r="N55" s="36">
        <v>53</v>
      </c>
      <c r="O55" s="36">
        <v>19.9</v>
      </c>
      <c r="P55" s="107">
        <v>0.93</v>
      </c>
    </row>
    <row r="56" spans="1:16" ht="15">
      <c r="A56" s="48">
        <v>431</v>
      </c>
      <c r="B56" s="52" t="s">
        <v>87</v>
      </c>
      <c r="C56" s="52"/>
      <c r="D56" s="48" t="s">
        <v>88</v>
      </c>
      <c r="E56" s="48">
        <v>21.7</v>
      </c>
      <c r="F56" s="48">
        <v>13.4</v>
      </c>
      <c r="G56" s="48">
        <v>7.8</v>
      </c>
      <c r="H56" s="48">
        <v>278.83</v>
      </c>
      <c r="I56" s="30">
        <v>31.37</v>
      </c>
      <c r="J56" s="30">
        <v>16.61</v>
      </c>
      <c r="K56" s="30">
        <v>185.24</v>
      </c>
      <c r="L56" s="30">
        <v>3.8</v>
      </c>
      <c r="M56" s="30">
        <v>55.44</v>
      </c>
      <c r="N56" s="30">
        <v>3.04</v>
      </c>
      <c r="O56" s="30">
        <v>10.13</v>
      </c>
      <c r="P56" s="30">
        <v>5.9</v>
      </c>
    </row>
    <row r="57" spans="1:16" ht="15">
      <c r="A57" s="115">
        <v>516</v>
      </c>
      <c r="B57" s="116" t="s">
        <v>89</v>
      </c>
      <c r="C57" s="116"/>
      <c r="D57" s="118">
        <v>150</v>
      </c>
      <c r="E57" s="115">
        <v>5.79</v>
      </c>
      <c r="F57" s="115">
        <v>3.03</v>
      </c>
      <c r="G57" s="115">
        <v>37.05</v>
      </c>
      <c r="H57" s="115">
        <v>198.6</v>
      </c>
      <c r="I57" s="117">
        <v>0.53</v>
      </c>
      <c r="J57" s="117">
        <v>0</v>
      </c>
      <c r="K57" s="117">
        <v>45</v>
      </c>
      <c r="L57" s="117">
        <v>0.9</v>
      </c>
      <c r="M57" s="117">
        <v>29.1</v>
      </c>
      <c r="N57" s="117">
        <v>166.5</v>
      </c>
      <c r="O57" s="117">
        <v>30.2</v>
      </c>
      <c r="P57" s="117">
        <v>1.5</v>
      </c>
    </row>
    <row r="58" spans="1:16" ht="15">
      <c r="A58" s="115">
        <v>639</v>
      </c>
      <c r="B58" s="116" t="s">
        <v>55</v>
      </c>
      <c r="C58" s="116"/>
      <c r="D58" s="115">
        <v>200</v>
      </c>
      <c r="E58" s="115">
        <v>0.097</v>
      </c>
      <c r="F58" s="115">
        <v>0.039</v>
      </c>
      <c r="G58" s="115">
        <v>21.512</v>
      </c>
      <c r="H58" s="115">
        <v>86.785</v>
      </c>
      <c r="I58" s="117">
        <v>0.002</v>
      </c>
      <c r="J58" s="117">
        <v>0.058</v>
      </c>
      <c r="K58" s="117">
        <v>1.358</v>
      </c>
      <c r="L58" s="117">
        <v>0.058</v>
      </c>
      <c r="M58" s="117">
        <v>7.584</v>
      </c>
      <c r="N58" s="117">
        <v>4.462</v>
      </c>
      <c r="O58" s="117">
        <v>1.746</v>
      </c>
      <c r="P58" s="117">
        <v>0.157</v>
      </c>
    </row>
    <row r="59" spans="1:37" ht="15">
      <c r="A59" s="48"/>
      <c r="B59" s="52" t="s">
        <v>24</v>
      </c>
      <c r="C59" s="52"/>
      <c r="D59" s="53" t="s">
        <v>25</v>
      </c>
      <c r="E59" s="48">
        <v>2</v>
      </c>
      <c r="F59" s="48">
        <v>0.4</v>
      </c>
      <c r="G59" s="48">
        <v>12.1</v>
      </c>
      <c r="H59" s="48">
        <v>65</v>
      </c>
      <c r="I59" s="30">
        <v>0.05</v>
      </c>
      <c r="J59" s="30">
        <v>0</v>
      </c>
      <c r="K59" s="30">
        <v>0</v>
      </c>
      <c r="L59" s="30">
        <v>0.45</v>
      </c>
      <c r="M59" s="30">
        <v>7.5</v>
      </c>
      <c r="N59" s="30">
        <v>24.68</v>
      </c>
      <c r="O59" s="30">
        <v>5.32</v>
      </c>
      <c r="P59" s="30">
        <v>0.45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">
      <c r="A60" s="52"/>
      <c r="B60" s="52" t="s">
        <v>28</v>
      </c>
      <c r="C60" s="52"/>
      <c r="D60" s="53" t="s">
        <v>29</v>
      </c>
      <c r="E60" s="48">
        <v>1.1</v>
      </c>
      <c r="F60" s="48">
        <v>0.2</v>
      </c>
      <c r="G60" s="48">
        <v>9.4</v>
      </c>
      <c r="H60" s="48">
        <v>44</v>
      </c>
      <c r="I60" s="30">
        <v>0.04</v>
      </c>
      <c r="J60" s="30">
        <v>0</v>
      </c>
      <c r="K60" s="30">
        <v>0</v>
      </c>
      <c r="L60" s="30">
        <v>0.6</v>
      </c>
      <c r="M60" s="30">
        <v>10</v>
      </c>
      <c r="N60" s="30">
        <v>32</v>
      </c>
      <c r="O60" s="30">
        <v>7.1</v>
      </c>
      <c r="P60" s="30">
        <v>0.6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">
      <c r="A61" s="47"/>
      <c r="B61" s="47" t="s">
        <v>37</v>
      </c>
      <c r="C61" s="47"/>
      <c r="D61" s="30"/>
      <c r="E61" s="148">
        <f aca="true" t="shared" si="4" ref="E61:P61">SUM(E54:E60)</f>
        <v>33.897</v>
      </c>
      <c r="F61" s="148">
        <f t="shared" si="4"/>
        <v>24.989</v>
      </c>
      <c r="G61" s="148">
        <f t="shared" si="4"/>
        <v>102.782</v>
      </c>
      <c r="H61" s="148">
        <f t="shared" si="4"/>
        <v>811.015</v>
      </c>
      <c r="I61" s="148">
        <f t="shared" si="4"/>
        <v>32.097</v>
      </c>
      <c r="J61" s="148">
        <f t="shared" si="4"/>
        <v>42.378</v>
      </c>
      <c r="K61" s="148">
        <f t="shared" si="4"/>
        <v>233.93800000000002</v>
      </c>
      <c r="L61" s="148">
        <f t="shared" si="4"/>
        <v>6.008</v>
      </c>
      <c r="M61" s="148">
        <f t="shared" si="4"/>
        <v>131.614</v>
      </c>
      <c r="N61" s="148">
        <f t="shared" si="4"/>
        <v>305.712</v>
      </c>
      <c r="O61" s="148">
        <f t="shared" si="4"/>
        <v>87.816</v>
      </c>
      <c r="P61" s="148">
        <f t="shared" si="4"/>
        <v>31.567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">
      <c r="A62" s="67"/>
      <c r="B62" s="158" t="s">
        <v>38</v>
      </c>
      <c r="C62" s="16"/>
      <c r="D62" s="68"/>
      <c r="E62" s="159">
        <f aca="true" t="shared" si="5" ref="E62:P62">E52+E61</f>
        <v>75.217</v>
      </c>
      <c r="F62" s="159">
        <f t="shared" si="5"/>
        <v>77.489</v>
      </c>
      <c r="G62" s="159">
        <f t="shared" si="5"/>
        <v>256.582</v>
      </c>
      <c r="H62" s="159">
        <f t="shared" si="5"/>
        <v>1904.1149999999998</v>
      </c>
      <c r="I62" s="159">
        <f t="shared" si="5"/>
        <v>32.357</v>
      </c>
      <c r="J62" s="159">
        <f t="shared" si="5"/>
        <v>68.408</v>
      </c>
      <c r="K62" s="159">
        <f t="shared" si="5"/>
        <v>284.788</v>
      </c>
      <c r="L62" s="159">
        <f t="shared" si="5"/>
        <v>7.288</v>
      </c>
      <c r="M62" s="159">
        <f t="shared" si="5"/>
        <v>581.164</v>
      </c>
      <c r="N62" s="159">
        <f t="shared" si="5"/>
        <v>663.762</v>
      </c>
      <c r="O62" s="159">
        <f t="shared" si="5"/>
        <v>462.2059999999999</v>
      </c>
      <c r="P62" s="159">
        <f t="shared" si="5"/>
        <v>37.127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">
      <c r="A63" s="10"/>
      <c r="B63" s="16"/>
      <c r="C63" s="16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16" ht="15">
      <c r="A64" s="10"/>
      <c r="B64" s="16"/>
      <c r="C64" s="16"/>
      <c r="D64" s="69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32.75" customHeight="1">
      <c r="A65" s="10"/>
      <c r="B65" s="16"/>
      <c r="C65" s="16"/>
      <c r="D65" s="6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33" customHeight="1">
      <c r="A66" s="10"/>
      <c r="B66" s="10"/>
      <c r="C66" s="10"/>
      <c r="D66" s="7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ht="15" customHeight="1">
      <c r="A67" s="10"/>
      <c r="B67" s="10"/>
      <c r="C67" s="10"/>
      <c r="D67" s="7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7" ht="15" customHeight="1">
      <c r="A68" s="131" t="s">
        <v>41</v>
      </c>
      <c r="B68" s="193" t="s">
        <v>119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6" ht="15">
      <c r="A69" s="10"/>
      <c r="B69" s="10"/>
      <c r="C69" s="10"/>
      <c r="D69" s="7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ht="15">
      <c r="A70" s="34" t="s">
        <v>0</v>
      </c>
      <c r="B70" s="35" t="s">
        <v>1</v>
      </c>
      <c r="C70" s="98"/>
      <c r="D70" s="36" t="s">
        <v>2</v>
      </c>
      <c r="E70" s="185" t="s">
        <v>3</v>
      </c>
      <c r="F70" s="186"/>
      <c r="G70" s="187"/>
      <c r="H70" s="36" t="s">
        <v>4</v>
      </c>
      <c r="I70" s="125" t="s">
        <v>5</v>
      </c>
      <c r="J70" s="126"/>
      <c r="K70" s="126"/>
      <c r="L70" s="127"/>
      <c r="M70" s="185" t="s">
        <v>6</v>
      </c>
      <c r="N70" s="186"/>
      <c r="O70" s="186"/>
      <c r="P70" s="187"/>
    </row>
    <row r="71" spans="1:16" ht="15.75">
      <c r="A71" s="37" t="s">
        <v>7</v>
      </c>
      <c r="B71" s="38"/>
      <c r="C71" s="99" t="s">
        <v>8</v>
      </c>
      <c r="D71" s="37"/>
      <c r="E71" s="37" t="s">
        <v>9</v>
      </c>
      <c r="F71" s="37" t="s">
        <v>10</v>
      </c>
      <c r="G71" s="37" t="s">
        <v>11</v>
      </c>
      <c r="H71" s="37" t="s">
        <v>12</v>
      </c>
      <c r="I71" s="39" t="s">
        <v>40</v>
      </c>
      <c r="J71" s="39" t="s">
        <v>13</v>
      </c>
      <c r="K71" s="39" t="s">
        <v>14</v>
      </c>
      <c r="L71" s="39" t="s">
        <v>15</v>
      </c>
      <c r="M71" s="40" t="s">
        <v>16</v>
      </c>
      <c r="N71" s="40" t="s">
        <v>17</v>
      </c>
      <c r="O71" s="40" t="s">
        <v>18</v>
      </c>
      <c r="P71" s="40" t="s">
        <v>19</v>
      </c>
    </row>
    <row r="72" spans="1:16" ht="15">
      <c r="A72" s="39">
        <v>1</v>
      </c>
      <c r="B72" s="41">
        <v>2</v>
      </c>
      <c r="C72" s="30">
        <v>3</v>
      </c>
      <c r="D72" s="42">
        <v>3</v>
      </c>
      <c r="E72" s="41">
        <v>4</v>
      </c>
      <c r="F72" s="41">
        <v>5</v>
      </c>
      <c r="G72" s="41">
        <v>6</v>
      </c>
      <c r="H72" s="41">
        <v>7</v>
      </c>
      <c r="I72" s="39">
        <v>8</v>
      </c>
      <c r="J72" s="39">
        <v>9</v>
      </c>
      <c r="K72" s="39">
        <v>10</v>
      </c>
      <c r="L72" s="39">
        <v>11</v>
      </c>
      <c r="M72" s="40">
        <v>12</v>
      </c>
      <c r="N72" s="40">
        <v>13</v>
      </c>
      <c r="O72" s="40">
        <v>14</v>
      </c>
      <c r="P72" s="40">
        <v>15</v>
      </c>
    </row>
    <row r="73" spans="1:16" ht="15">
      <c r="A73" s="43"/>
      <c r="B73" s="46" t="s">
        <v>60</v>
      </c>
      <c r="C73" s="4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27" customHeight="1">
      <c r="A74" s="46" t="s">
        <v>20</v>
      </c>
      <c r="B74" s="46"/>
      <c r="C74" s="43"/>
      <c r="D74" s="45"/>
      <c r="E74" s="192" t="s">
        <v>30</v>
      </c>
      <c r="F74" s="192"/>
      <c r="G74" s="44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25.5" customHeight="1">
      <c r="A75" s="188" t="s">
        <v>118</v>
      </c>
      <c r="B75" s="188"/>
      <c r="C75" s="43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5">
      <c r="A76" s="73"/>
      <c r="B76" s="73"/>
      <c r="C76" s="43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 ht="15">
      <c r="A77" s="48"/>
      <c r="B77" s="143" t="s">
        <v>70</v>
      </c>
      <c r="C77" s="50"/>
      <c r="D77" s="144">
        <v>60</v>
      </c>
      <c r="E77" s="145">
        <v>0.48</v>
      </c>
      <c r="F77" s="145">
        <v>0.16</v>
      </c>
      <c r="G77" s="145">
        <v>3.36</v>
      </c>
      <c r="H77" s="146">
        <v>16.79</v>
      </c>
      <c r="I77" s="145">
        <v>0.1</v>
      </c>
      <c r="J77" s="145">
        <v>15</v>
      </c>
      <c r="K77" s="147">
        <v>0.1</v>
      </c>
      <c r="L77" s="147">
        <v>0</v>
      </c>
      <c r="M77" s="147">
        <v>63.3</v>
      </c>
      <c r="N77" s="147">
        <v>80</v>
      </c>
      <c r="O77" s="147">
        <v>21.3</v>
      </c>
      <c r="P77" s="147">
        <v>7.17</v>
      </c>
      <c r="Q77" s="160"/>
    </row>
    <row r="78" spans="1:17" ht="15">
      <c r="A78" s="161">
        <v>337</v>
      </c>
      <c r="B78" s="95" t="s">
        <v>22</v>
      </c>
      <c r="C78" s="95"/>
      <c r="D78" s="66" t="s">
        <v>44</v>
      </c>
      <c r="E78" s="66">
        <v>5.1</v>
      </c>
      <c r="F78" s="145">
        <v>0.16</v>
      </c>
      <c r="G78" s="66">
        <v>0.3</v>
      </c>
      <c r="H78" s="66">
        <v>63</v>
      </c>
      <c r="I78" s="36">
        <v>0.02</v>
      </c>
      <c r="J78" s="36">
        <v>0</v>
      </c>
      <c r="K78" s="36">
        <v>0.06</v>
      </c>
      <c r="L78" s="36">
        <v>0</v>
      </c>
      <c r="M78" s="36">
        <v>19.4</v>
      </c>
      <c r="N78" s="36">
        <v>66.8</v>
      </c>
      <c r="O78" s="36">
        <v>4.8</v>
      </c>
      <c r="P78" s="36">
        <v>0.9</v>
      </c>
      <c r="Q78" s="160"/>
    </row>
    <row r="79" spans="1:17" ht="15">
      <c r="A79" s="48" t="s">
        <v>112</v>
      </c>
      <c r="B79" s="52" t="s">
        <v>90</v>
      </c>
      <c r="C79" s="52"/>
      <c r="D79" s="48">
        <v>80</v>
      </c>
      <c r="E79" s="48">
        <v>14.57</v>
      </c>
      <c r="F79" s="145">
        <v>0.16</v>
      </c>
      <c r="G79" s="48">
        <v>7.89</v>
      </c>
      <c r="H79" s="48">
        <v>242.82</v>
      </c>
      <c r="I79" s="30">
        <v>0.08</v>
      </c>
      <c r="J79" s="30">
        <v>9.47</v>
      </c>
      <c r="K79" s="30">
        <v>54.59</v>
      </c>
      <c r="L79" s="30">
        <v>1.95</v>
      </c>
      <c r="M79" s="30">
        <v>38.46</v>
      </c>
      <c r="N79" s="30">
        <v>147.41</v>
      </c>
      <c r="O79" s="30">
        <v>20.29</v>
      </c>
      <c r="P79" s="30">
        <v>1.44</v>
      </c>
      <c r="Q79" s="160"/>
    </row>
    <row r="80" spans="1:17" ht="15">
      <c r="A80" s="48" t="s">
        <v>74</v>
      </c>
      <c r="B80" s="52" t="s">
        <v>91</v>
      </c>
      <c r="C80" s="52"/>
      <c r="D80" s="48">
        <v>150</v>
      </c>
      <c r="E80" s="115">
        <v>5.79</v>
      </c>
      <c r="F80" s="145">
        <v>0.16</v>
      </c>
      <c r="G80" s="115">
        <v>37.05</v>
      </c>
      <c r="H80" s="115">
        <v>198.6</v>
      </c>
      <c r="I80" s="117">
        <v>0.53</v>
      </c>
      <c r="J80" s="117">
        <v>0</v>
      </c>
      <c r="K80" s="117">
        <v>45</v>
      </c>
      <c r="L80" s="117">
        <v>0.9</v>
      </c>
      <c r="M80" s="117">
        <v>29.1</v>
      </c>
      <c r="N80" s="117">
        <v>166.5</v>
      </c>
      <c r="O80" s="117">
        <v>30.2</v>
      </c>
      <c r="P80" s="117">
        <v>1.5</v>
      </c>
      <c r="Q80" s="160"/>
    </row>
    <row r="81" spans="1:17" ht="15">
      <c r="A81" s="49">
        <v>97</v>
      </c>
      <c r="B81" s="50" t="s">
        <v>32</v>
      </c>
      <c r="C81" s="50"/>
      <c r="D81" s="51">
        <v>10</v>
      </c>
      <c r="E81" s="51">
        <v>2.6</v>
      </c>
      <c r="F81" s="145">
        <v>0.16</v>
      </c>
      <c r="G81" s="51">
        <v>3.2</v>
      </c>
      <c r="H81" s="51">
        <v>40</v>
      </c>
      <c r="I81" s="39">
        <v>0.08</v>
      </c>
      <c r="J81" s="39">
        <v>0</v>
      </c>
      <c r="K81" s="39">
        <v>0</v>
      </c>
      <c r="L81" s="39">
        <v>1.2</v>
      </c>
      <c r="M81" s="39">
        <v>65</v>
      </c>
      <c r="N81" s="39">
        <v>112</v>
      </c>
      <c r="O81" s="39">
        <v>16</v>
      </c>
      <c r="P81" s="39">
        <v>0.8</v>
      </c>
      <c r="Q81" s="160"/>
    </row>
    <row r="82" spans="1:17" ht="15">
      <c r="A82" s="115">
        <v>693</v>
      </c>
      <c r="B82" s="140" t="s">
        <v>92</v>
      </c>
      <c r="C82" s="116"/>
      <c r="D82" s="115">
        <v>200</v>
      </c>
      <c r="E82" s="115">
        <v>3.77</v>
      </c>
      <c r="F82" s="145">
        <v>0.16</v>
      </c>
      <c r="G82" s="115">
        <v>25.78</v>
      </c>
      <c r="H82" s="115">
        <v>153.28</v>
      </c>
      <c r="I82" s="117">
        <v>0.02</v>
      </c>
      <c r="J82" s="117">
        <v>0.65</v>
      </c>
      <c r="K82" s="117">
        <v>0.01</v>
      </c>
      <c r="L82" s="117">
        <v>0</v>
      </c>
      <c r="M82" s="117">
        <v>60.4</v>
      </c>
      <c r="N82" s="117">
        <v>45</v>
      </c>
      <c r="O82" s="117">
        <v>7</v>
      </c>
      <c r="P82" s="117">
        <v>0.9</v>
      </c>
      <c r="Q82" s="160"/>
    </row>
    <row r="83" spans="1:17" ht="15">
      <c r="A83" s="141"/>
      <c r="B83" s="52" t="s">
        <v>24</v>
      </c>
      <c r="C83" s="52"/>
      <c r="D83" s="53" t="s">
        <v>36</v>
      </c>
      <c r="E83" s="48">
        <v>2.7</v>
      </c>
      <c r="F83" s="145">
        <v>0.16</v>
      </c>
      <c r="G83" s="48">
        <v>16.3</v>
      </c>
      <c r="H83" s="48">
        <v>87</v>
      </c>
      <c r="I83" s="30">
        <v>0.06</v>
      </c>
      <c r="J83" s="30">
        <v>0</v>
      </c>
      <c r="K83" s="30">
        <v>0</v>
      </c>
      <c r="L83" s="30">
        <v>0.6</v>
      </c>
      <c r="M83" s="30">
        <v>10</v>
      </c>
      <c r="N83" s="30">
        <v>32</v>
      </c>
      <c r="O83" s="30">
        <v>7.1</v>
      </c>
      <c r="P83" s="30">
        <v>0.6</v>
      </c>
      <c r="Q83" s="160"/>
    </row>
    <row r="84" spans="1:18" ht="15.75">
      <c r="A84" s="160"/>
      <c r="B84" s="52" t="s">
        <v>28</v>
      </c>
      <c r="C84" s="52"/>
      <c r="D84" s="53" t="s">
        <v>36</v>
      </c>
      <c r="E84" s="48">
        <v>2.2</v>
      </c>
      <c r="F84" s="145">
        <v>0.16</v>
      </c>
      <c r="G84" s="48">
        <v>18.8</v>
      </c>
      <c r="H84" s="48">
        <v>88</v>
      </c>
      <c r="I84" s="30">
        <v>0.08</v>
      </c>
      <c r="J84" s="30">
        <v>0</v>
      </c>
      <c r="K84" s="30">
        <v>0</v>
      </c>
      <c r="L84" s="30">
        <v>1.2</v>
      </c>
      <c r="M84" s="30">
        <v>20</v>
      </c>
      <c r="N84" s="30">
        <v>64</v>
      </c>
      <c r="O84" s="30">
        <v>14.2</v>
      </c>
      <c r="P84" s="30">
        <v>1.2</v>
      </c>
      <c r="Q84" s="160"/>
      <c r="R84" s="5"/>
    </row>
    <row r="85" spans="1:18" ht="15.75">
      <c r="A85" s="47"/>
      <c r="B85" s="47" t="s">
        <v>37</v>
      </c>
      <c r="C85" s="47"/>
      <c r="D85" s="30"/>
      <c r="E85" s="180">
        <f aca="true" t="shared" si="6" ref="E85:P85">SUM(E77:E84)</f>
        <v>37.21000000000001</v>
      </c>
      <c r="F85" s="180">
        <f t="shared" si="6"/>
        <v>1.28</v>
      </c>
      <c r="G85" s="180">
        <f t="shared" si="6"/>
        <v>112.67999999999999</v>
      </c>
      <c r="H85" s="181">
        <f t="shared" si="6"/>
        <v>889.49</v>
      </c>
      <c r="I85" s="180">
        <f t="shared" si="6"/>
        <v>0.9699999999999999</v>
      </c>
      <c r="J85" s="180">
        <f t="shared" si="6"/>
        <v>25.119999999999997</v>
      </c>
      <c r="K85" s="180">
        <f t="shared" si="6"/>
        <v>99.76</v>
      </c>
      <c r="L85" s="180">
        <f t="shared" si="6"/>
        <v>5.85</v>
      </c>
      <c r="M85" s="182">
        <f t="shared" si="6"/>
        <v>305.65999999999997</v>
      </c>
      <c r="N85" s="182">
        <f t="shared" si="6"/>
        <v>713.71</v>
      </c>
      <c r="O85" s="180">
        <f t="shared" si="6"/>
        <v>120.89</v>
      </c>
      <c r="P85" s="180">
        <f t="shared" si="6"/>
        <v>14.51</v>
      </c>
      <c r="Q85" s="160"/>
      <c r="R85" s="5"/>
    </row>
    <row r="86" spans="1:17" s="106" customFormat="1" ht="25.5" customHeight="1">
      <c r="A86" s="10"/>
      <c r="B86" s="10"/>
      <c r="C86" s="10"/>
      <c r="D86" s="27"/>
      <c r="E86" s="105" t="s">
        <v>26</v>
      </c>
      <c r="F86" s="105"/>
      <c r="G86" s="105"/>
      <c r="H86" s="27"/>
      <c r="I86" s="27"/>
      <c r="J86" s="27"/>
      <c r="K86" s="27"/>
      <c r="L86" s="27"/>
      <c r="M86" s="27"/>
      <c r="N86" s="27"/>
      <c r="O86" s="27"/>
      <c r="P86" s="27"/>
      <c r="Q86" s="162"/>
    </row>
    <row r="87" spans="1:17" ht="21" customHeight="1">
      <c r="A87" s="48"/>
      <c r="B87" s="143" t="s">
        <v>71</v>
      </c>
      <c r="C87" s="50"/>
      <c r="D87" s="144">
        <v>60</v>
      </c>
      <c r="E87" s="145">
        <v>0.54</v>
      </c>
      <c r="F87" s="145">
        <v>0.08</v>
      </c>
      <c r="G87" s="145">
        <v>1.47</v>
      </c>
      <c r="H87" s="146">
        <v>8.76</v>
      </c>
      <c r="I87" s="145">
        <v>0.02</v>
      </c>
      <c r="J87" s="145">
        <v>7.6</v>
      </c>
      <c r="K87" s="147">
        <v>2.33</v>
      </c>
      <c r="L87" s="147">
        <v>0.08</v>
      </c>
      <c r="M87" s="147">
        <v>13.18</v>
      </c>
      <c r="N87" s="147">
        <v>23.26</v>
      </c>
      <c r="O87" s="147">
        <v>10.85</v>
      </c>
      <c r="P87" s="147">
        <v>0.39</v>
      </c>
      <c r="Q87" s="160"/>
    </row>
    <row r="88" spans="1:17" ht="27" customHeight="1">
      <c r="A88" s="142">
        <v>140</v>
      </c>
      <c r="B88" s="111" t="s">
        <v>93</v>
      </c>
      <c r="C88" s="65"/>
      <c r="D88" s="64" t="s">
        <v>34</v>
      </c>
      <c r="E88" s="64">
        <v>3.4</v>
      </c>
      <c r="F88" s="64">
        <v>6.8</v>
      </c>
      <c r="G88" s="64">
        <v>23.1</v>
      </c>
      <c r="H88" s="64">
        <v>145</v>
      </c>
      <c r="I88" s="60">
        <v>0.08</v>
      </c>
      <c r="J88" s="60">
        <v>0</v>
      </c>
      <c r="K88" s="60">
        <v>10.01</v>
      </c>
      <c r="L88" s="60">
        <v>0.2</v>
      </c>
      <c r="M88" s="60">
        <v>18.1</v>
      </c>
      <c r="N88" s="60">
        <v>49.1</v>
      </c>
      <c r="O88" s="60">
        <v>17.83</v>
      </c>
      <c r="P88" s="60">
        <v>0.79</v>
      </c>
      <c r="Q88" s="160"/>
    </row>
    <row r="89" spans="1:17" ht="19.5" customHeight="1">
      <c r="A89" s="110" t="s">
        <v>95</v>
      </c>
      <c r="B89" s="149" t="s">
        <v>94</v>
      </c>
      <c r="C89" s="149"/>
      <c r="D89" s="163">
        <v>150</v>
      </c>
      <c r="E89" s="115">
        <v>17.11</v>
      </c>
      <c r="F89" s="115">
        <v>20.95</v>
      </c>
      <c r="G89" s="115">
        <v>31.8</v>
      </c>
      <c r="H89" s="115">
        <v>383.52</v>
      </c>
      <c r="I89" s="117">
        <v>0.36</v>
      </c>
      <c r="J89" s="117">
        <v>40.68</v>
      </c>
      <c r="K89" s="117">
        <v>0.288</v>
      </c>
      <c r="L89" s="117">
        <v>0.68</v>
      </c>
      <c r="M89" s="117">
        <v>52.92</v>
      </c>
      <c r="N89" s="117">
        <v>417.6</v>
      </c>
      <c r="O89" s="117">
        <v>81.7</v>
      </c>
      <c r="P89" s="119">
        <v>5.07</v>
      </c>
      <c r="Q89" s="160"/>
    </row>
    <row r="90" spans="1:17" ht="15">
      <c r="A90" s="115">
        <v>705</v>
      </c>
      <c r="B90" s="116" t="s">
        <v>53</v>
      </c>
      <c r="C90" s="116"/>
      <c r="D90" s="115">
        <v>200</v>
      </c>
      <c r="E90" s="115">
        <v>0.68</v>
      </c>
      <c r="F90" s="115">
        <v>0.28</v>
      </c>
      <c r="G90" s="115">
        <v>29.62</v>
      </c>
      <c r="H90" s="115">
        <v>123.72</v>
      </c>
      <c r="I90" s="117">
        <v>0.014</v>
      </c>
      <c r="J90" s="117">
        <v>0.28</v>
      </c>
      <c r="K90" s="117">
        <v>163.4</v>
      </c>
      <c r="L90" s="117">
        <v>0.76</v>
      </c>
      <c r="M90" s="117">
        <v>12.6</v>
      </c>
      <c r="N90" s="117">
        <v>3.4</v>
      </c>
      <c r="O90" s="117">
        <v>3.4</v>
      </c>
      <c r="P90" s="117">
        <v>0.66</v>
      </c>
      <c r="Q90" s="160"/>
    </row>
    <row r="91" spans="1:17" ht="15">
      <c r="A91" s="52"/>
      <c r="B91" s="52" t="s">
        <v>24</v>
      </c>
      <c r="C91" s="52"/>
      <c r="D91" s="53" t="s">
        <v>25</v>
      </c>
      <c r="E91" s="48">
        <v>2</v>
      </c>
      <c r="F91" s="48">
        <v>0.4</v>
      </c>
      <c r="G91" s="48">
        <v>12.1</v>
      </c>
      <c r="H91" s="48">
        <v>65</v>
      </c>
      <c r="I91" s="30">
        <v>0.05</v>
      </c>
      <c r="J91" s="30">
        <v>0</v>
      </c>
      <c r="K91" s="30">
        <v>0</v>
      </c>
      <c r="L91" s="30">
        <v>0.45</v>
      </c>
      <c r="M91" s="30">
        <v>7.5</v>
      </c>
      <c r="N91" s="30">
        <v>24.68</v>
      </c>
      <c r="O91" s="30">
        <v>5.32</v>
      </c>
      <c r="P91" s="30">
        <v>0.45</v>
      </c>
      <c r="Q91" s="160"/>
    </row>
    <row r="92" spans="1:17" ht="15">
      <c r="A92" s="47"/>
      <c r="B92" s="52" t="s">
        <v>28</v>
      </c>
      <c r="C92" s="52"/>
      <c r="D92" s="53" t="s">
        <v>29</v>
      </c>
      <c r="E92" s="48">
        <v>1.1</v>
      </c>
      <c r="F92" s="48">
        <v>0.2</v>
      </c>
      <c r="G92" s="48">
        <v>9.4</v>
      </c>
      <c r="H92" s="48">
        <v>44</v>
      </c>
      <c r="I92" s="30">
        <v>0.04</v>
      </c>
      <c r="J92" s="30">
        <v>0</v>
      </c>
      <c r="K92" s="30">
        <v>0</v>
      </c>
      <c r="L92" s="30">
        <v>0.6</v>
      </c>
      <c r="M92" s="30">
        <v>10</v>
      </c>
      <c r="N92" s="30">
        <v>32</v>
      </c>
      <c r="O92" s="30">
        <v>7.1</v>
      </c>
      <c r="P92" s="30">
        <v>0.6</v>
      </c>
      <c r="Q92" s="160"/>
    </row>
    <row r="93" spans="1:17" ht="15">
      <c r="A93" s="47"/>
      <c r="B93" s="47" t="s">
        <v>37</v>
      </c>
      <c r="C93" s="47"/>
      <c r="D93" s="30"/>
      <c r="E93" s="148">
        <f aca="true" t="shared" si="7" ref="E93:M93">SUM(E87:E92)</f>
        <v>24.830000000000002</v>
      </c>
      <c r="F93" s="148">
        <f t="shared" si="7"/>
        <v>28.709999999999997</v>
      </c>
      <c r="G93" s="148">
        <f t="shared" si="7"/>
        <v>107.49000000000001</v>
      </c>
      <c r="H93" s="148">
        <f t="shared" si="7"/>
        <v>770</v>
      </c>
      <c r="I93" s="148">
        <f t="shared" si="7"/>
        <v>0.5640000000000001</v>
      </c>
      <c r="J93" s="148">
        <f t="shared" si="7"/>
        <v>48.56</v>
      </c>
      <c r="K93" s="148">
        <f t="shared" si="7"/>
        <v>176.02800000000002</v>
      </c>
      <c r="L93" s="148">
        <f t="shared" si="7"/>
        <v>2.7700000000000005</v>
      </c>
      <c r="M93" s="148">
        <f t="shared" si="7"/>
        <v>114.3</v>
      </c>
      <c r="N93" s="148">
        <v>281.72</v>
      </c>
      <c r="O93" s="148">
        <f>SUM(O87:O92)</f>
        <v>126.19999999999999</v>
      </c>
      <c r="P93" s="148">
        <f>SUM(P87:P92)</f>
        <v>7.96</v>
      </c>
      <c r="Q93" s="160"/>
    </row>
    <row r="94" spans="1:17" ht="15">
      <c r="A94" s="48"/>
      <c r="B94" s="164" t="s">
        <v>38</v>
      </c>
      <c r="C94" s="52"/>
      <c r="D94" s="48"/>
      <c r="E94" s="165">
        <f aca="true" t="shared" si="8" ref="E94:P94">E85+E93</f>
        <v>62.040000000000006</v>
      </c>
      <c r="F94" s="165">
        <f t="shared" si="8"/>
        <v>29.99</v>
      </c>
      <c r="G94" s="165">
        <f t="shared" si="8"/>
        <v>220.17000000000002</v>
      </c>
      <c r="H94" s="165">
        <f t="shared" si="8"/>
        <v>1659.49</v>
      </c>
      <c r="I94" s="165">
        <f t="shared" si="8"/>
        <v>1.5339999999999998</v>
      </c>
      <c r="J94" s="165">
        <f t="shared" si="8"/>
        <v>73.68</v>
      </c>
      <c r="K94" s="165">
        <f t="shared" si="8"/>
        <v>275.788</v>
      </c>
      <c r="L94" s="165">
        <f t="shared" si="8"/>
        <v>8.620000000000001</v>
      </c>
      <c r="M94" s="165">
        <f t="shared" si="8"/>
        <v>419.96</v>
      </c>
      <c r="N94" s="165">
        <f t="shared" si="8"/>
        <v>995.4300000000001</v>
      </c>
      <c r="O94" s="165">
        <f t="shared" si="8"/>
        <v>247.08999999999997</v>
      </c>
      <c r="P94" s="165">
        <f t="shared" si="8"/>
        <v>22.47</v>
      </c>
      <c r="Q94" s="160"/>
    </row>
    <row r="95" spans="1:16" ht="157.5" customHeight="1">
      <c r="A95" s="69"/>
      <c r="B95" s="16"/>
      <c r="C95" s="16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69"/>
      <c r="B96" s="16"/>
      <c r="C96" s="16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69"/>
      <c r="B97" s="16"/>
      <c r="C97" s="16"/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10"/>
      <c r="B98" s="10"/>
      <c r="C98" s="10"/>
      <c r="D98" s="7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ht="33.75" customHeight="1">
      <c r="A99" s="10"/>
      <c r="B99" s="10"/>
      <c r="C99" s="10"/>
      <c r="D99" s="7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1:16" ht="15">
      <c r="A100" s="10"/>
      <c r="B100" s="10"/>
      <c r="C100" s="10"/>
      <c r="D100" s="7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1:16" ht="15" customHeight="1">
      <c r="A101" s="10"/>
      <c r="B101" s="10"/>
      <c r="C101" s="10"/>
      <c r="D101" s="7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1:16" ht="35.25" customHeight="1">
      <c r="A102" s="193" t="s">
        <v>119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</row>
    <row r="103" spans="1:16" ht="15">
      <c r="A103" s="10"/>
      <c r="B103" s="10"/>
      <c r="C103" s="10"/>
      <c r="D103" s="7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8">
        <v>3</v>
      </c>
    </row>
    <row r="104" spans="1:16" ht="15">
      <c r="A104" s="34" t="s">
        <v>0</v>
      </c>
      <c r="B104" s="35" t="s">
        <v>1</v>
      </c>
      <c r="C104" s="98"/>
      <c r="D104" s="36" t="s">
        <v>2</v>
      </c>
      <c r="E104" s="185" t="s">
        <v>3</v>
      </c>
      <c r="F104" s="186"/>
      <c r="G104" s="187"/>
      <c r="H104" s="36" t="s">
        <v>4</v>
      </c>
      <c r="I104" s="125" t="s">
        <v>5</v>
      </c>
      <c r="J104" s="126"/>
      <c r="K104" s="126"/>
      <c r="L104" s="127"/>
      <c r="M104" s="185" t="s">
        <v>6</v>
      </c>
      <c r="N104" s="186"/>
      <c r="O104" s="186"/>
      <c r="P104" s="187"/>
    </row>
    <row r="105" spans="1:16" ht="15.75">
      <c r="A105" s="37" t="s">
        <v>7</v>
      </c>
      <c r="B105" s="38"/>
      <c r="C105" s="99" t="s">
        <v>8</v>
      </c>
      <c r="D105" s="37"/>
      <c r="E105" s="37" t="s">
        <v>9</v>
      </c>
      <c r="F105" s="37" t="s">
        <v>10</v>
      </c>
      <c r="G105" s="37" t="s">
        <v>11</v>
      </c>
      <c r="H105" s="37" t="s">
        <v>12</v>
      </c>
      <c r="I105" s="39" t="s">
        <v>40</v>
      </c>
      <c r="J105" s="39" t="s">
        <v>13</v>
      </c>
      <c r="K105" s="39" t="s">
        <v>14</v>
      </c>
      <c r="L105" s="39" t="s">
        <v>15</v>
      </c>
      <c r="M105" s="40" t="s">
        <v>16</v>
      </c>
      <c r="N105" s="40" t="s">
        <v>17</v>
      </c>
      <c r="O105" s="40" t="s">
        <v>18</v>
      </c>
      <c r="P105" s="40" t="s">
        <v>19</v>
      </c>
    </row>
    <row r="106" spans="1:16" ht="15">
      <c r="A106" s="39">
        <v>1</v>
      </c>
      <c r="B106" s="41">
        <v>2</v>
      </c>
      <c r="C106" s="30">
        <v>3</v>
      </c>
      <c r="D106" s="42">
        <v>3</v>
      </c>
      <c r="E106" s="41">
        <v>4</v>
      </c>
      <c r="F106" s="41">
        <v>5</v>
      </c>
      <c r="G106" s="41">
        <v>6</v>
      </c>
      <c r="H106" s="41">
        <v>7</v>
      </c>
      <c r="I106" s="39">
        <v>8</v>
      </c>
      <c r="J106" s="39">
        <v>9</v>
      </c>
      <c r="K106" s="39">
        <v>10</v>
      </c>
      <c r="L106" s="39">
        <v>11</v>
      </c>
      <c r="M106" s="40">
        <v>12</v>
      </c>
      <c r="N106" s="40">
        <v>13</v>
      </c>
      <c r="O106" s="40">
        <v>14</v>
      </c>
      <c r="P106" s="40">
        <v>15</v>
      </c>
    </row>
    <row r="107" spans="1:16" ht="28.5" customHeight="1">
      <c r="A107" s="43"/>
      <c r="B107" s="46" t="s">
        <v>61</v>
      </c>
      <c r="C107" s="4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ht="15">
      <c r="A108" s="46" t="s">
        <v>20</v>
      </c>
      <c r="B108" s="46"/>
      <c r="C108" s="43"/>
      <c r="D108" s="45"/>
      <c r="E108" s="192" t="s">
        <v>33</v>
      </c>
      <c r="F108" s="192"/>
      <c r="G108" s="44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ht="32.25" customHeight="1">
      <c r="A109" s="188" t="s">
        <v>118</v>
      </c>
      <c r="B109" s="188"/>
      <c r="C109" s="43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6" ht="25.5">
      <c r="A110" s="149" t="s">
        <v>47</v>
      </c>
      <c r="B110" s="166" t="s">
        <v>69</v>
      </c>
      <c r="C110" s="167">
        <v>170</v>
      </c>
      <c r="D110" s="163" t="s">
        <v>68</v>
      </c>
      <c r="E110" s="168">
        <v>23.7</v>
      </c>
      <c r="F110" s="156">
        <v>18.9</v>
      </c>
      <c r="G110" s="156">
        <v>25.3</v>
      </c>
      <c r="H110" s="156">
        <v>373.1</v>
      </c>
      <c r="I110" s="156">
        <v>0</v>
      </c>
      <c r="J110" s="156">
        <v>1.8</v>
      </c>
      <c r="K110" s="156">
        <v>0.3</v>
      </c>
      <c r="L110" s="156">
        <v>0.7</v>
      </c>
      <c r="M110" s="156">
        <v>185</v>
      </c>
      <c r="N110" s="156">
        <v>32.9</v>
      </c>
      <c r="O110" s="156">
        <v>264.2</v>
      </c>
      <c r="P110" s="156">
        <v>2.1</v>
      </c>
    </row>
    <row r="111" spans="1:16" ht="15">
      <c r="A111" s="49">
        <v>97</v>
      </c>
      <c r="B111" s="50" t="s">
        <v>32</v>
      </c>
      <c r="C111" s="50"/>
      <c r="D111" s="51">
        <v>10</v>
      </c>
      <c r="E111" s="51">
        <v>2.6</v>
      </c>
      <c r="F111" s="51">
        <v>2.6</v>
      </c>
      <c r="G111" s="51">
        <v>3.2</v>
      </c>
      <c r="H111" s="51">
        <v>40</v>
      </c>
      <c r="I111" s="39">
        <v>0.08</v>
      </c>
      <c r="J111" s="39">
        <v>0</v>
      </c>
      <c r="K111" s="39">
        <v>0</v>
      </c>
      <c r="L111" s="39">
        <v>1.2</v>
      </c>
      <c r="M111" s="39">
        <v>65</v>
      </c>
      <c r="N111" s="39">
        <v>112</v>
      </c>
      <c r="O111" s="39">
        <v>16</v>
      </c>
      <c r="P111" s="39">
        <v>0.8</v>
      </c>
    </row>
    <row r="112" spans="1:16" ht="15">
      <c r="A112" s="48">
        <v>96</v>
      </c>
      <c r="B112" s="52" t="s">
        <v>31</v>
      </c>
      <c r="C112" s="52"/>
      <c r="D112" s="48">
        <v>5</v>
      </c>
      <c r="E112" s="48">
        <v>0</v>
      </c>
      <c r="F112" s="48">
        <v>4.2</v>
      </c>
      <c r="G112" s="48">
        <v>0.1</v>
      </c>
      <c r="H112" s="48">
        <v>38.5</v>
      </c>
      <c r="I112" s="30">
        <v>0</v>
      </c>
      <c r="J112" s="30">
        <v>0</v>
      </c>
      <c r="K112" s="30">
        <v>0.04</v>
      </c>
      <c r="L112" s="30">
        <v>0</v>
      </c>
      <c r="M112" s="30">
        <v>2.4</v>
      </c>
      <c r="N112" s="30">
        <v>0.01</v>
      </c>
      <c r="O112" s="30">
        <v>0.05</v>
      </c>
      <c r="P112" s="30">
        <v>0.02</v>
      </c>
    </row>
    <row r="113" spans="1:16" ht="15">
      <c r="A113" s="48">
        <v>685</v>
      </c>
      <c r="B113" s="52" t="s">
        <v>23</v>
      </c>
      <c r="C113" s="52"/>
      <c r="D113" s="48">
        <v>200</v>
      </c>
      <c r="E113" s="48">
        <v>0.2</v>
      </c>
      <c r="F113" s="48">
        <v>0</v>
      </c>
      <c r="G113" s="48">
        <v>15</v>
      </c>
      <c r="H113" s="48">
        <v>58</v>
      </c>
      <c r="I113" s="30">
        <v>0</v>
      </c>
      <c r="J113" s="30">
        <v>2.2</v>
      </c>
      <c r="K113" s="30">
        <v>0</v>
      </c>
      <c r="L113" s="30">
        <v>0</v>
      </c>
      <c r="M113" s="30">
        <v>87</v>
      </c>
      <c r="N113" s="30">
        <v>68</v>
      </c>
      <c r="O113" s="30">
        <v>14</v>
      </c>
      <c r="P113" s="30">
        <v>0.8</v>
      </c>
    </row>
    <row r="114" spans="1:16" ht="15">
      <c r="A114" s="160"/>
      <c r="B114" s="129" t="s">
        <v>24</v>
      </c>
      <c r="C114" s="129"/>
      <c r="D114" s="130" t="s">
        <v>98</v>
      </c>
      <c r="E114" s="48">
        <v>4.04</v>
      </c>
      <c r="F114" s="48">
        <v>0.8</v>
      </c>
      <c r="G114" s="48">
        <v>24.2</v>
      </c>
      <c r="H114" s="48">
        <v>130</v>
      </c>
      <c r="I114" s="30">
        <v>0.1</v>
      </c>
      <c r="J114" s="30">
        <v>0</v>
      </c>
      <c r="K114" s="30">
        <v>0</v>
      </c>
      <c r="L114" s="30">
        <v>0.9</v>
      </c>
      <c r="M114" s="30">
        <v>15</v>
      </c>
      <c r="N114" s="30">
        <v>49.36</v>
      </c>
      <c r="O114" s="30">
        <v>10.64</v>
      </c>
      <c r="P114" s="30">
        <v>0.9</v>
      </c>
    </row>
    <row r="115" spans="1:16" ht="15">
      <c r="A115" s="47"/>
      <c r="B115" s="47" t="s">
        <v>37</v>
      </c>
      <c r="C115" s="47"/>
      <c r="D115" s="30"/>
      <c r="E115" s="148">
        <f aca="true" t="shared" si="9" ref="E115:P115">SUM(E110:E114)</f>
        <v>30.54</v>
      </c>
      <c r="F115" s="148">
        <f t="shared" si="9"/>
        <v>26.5</v>
      </c>
      <c r="G115" s="148">
        <f t="shared" si="9"/>
        <v>67.8</v>
      </c>
      <c r="H115" s="148">
        <f t="shared" si="9"/>
        <v>639.6</v>
      </c>
      <c r="I115" s="148">
        <f t="shared" si="9"/>
        <v>0.18</v>
      </c>
      <c r="J115" s="148">
        <f t="shared" si="9"/>
        <v>4</v>
      </c>
      <c r="K115" s="148">
        <f t="shared" si="9"/>
        <v>0.33999999999999997</v>
      </c>
      <c r="L115" s="148">
        <f t="shared" si="9"/>
        <v>2.8</v>
      </c>
      <c r="M115" s="148">
        <f t="shared" si="9"/>
        <v>354.4</v>
      </c>
      <c r="N115" s="148">
        <f t="shared" si="9"/>
        <v>262.27</v>
      </c>
      <c r="O115" s="148">
        <f t="shared" si="9"/>
        <v>304.89</v>
      </c>
      <c r="P115" s="148">
        <f t="shared" si="9"/>
        <v>4.620000000000001</v>
      </c>
    </row>
    <row r="116" spans="1:16" ht="15">
      <c r="A116" s="10"/>
      <c r="B116" s="10"/>
      <c r="C116" s="10"/>
      <c r="D116" s="27"/>
      <c r="E116" s="105" t="s">
        <v>26</v>
      </c>
      <c r="F116" s="105"/>
      <c r="G116" s="105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">
      <c r="A117" s="64"/>
      <c r="B117" s="143" t="s">
        <v>70</v>
      </c>
      <c r="C117" s="50"/>
      <c r="D117" s="144">
        <v>60</v>
      </c>
      <c r="E117" s="145">
        <v>0.48</v>
      </c>
      <c r="F117" s="145">
        <v>0.16</v>
      </c>
      <c r="G117" s="145">
        <v>3.36</v>
      </c>
      <c r="H117" s="146">
        <v>16.79</v>
      </c>
      <c r="I117" s="145">
        <v>0.1</v>
      </c>
      <c r="J117" s="145">
        <v>15</v>
      </c>
      <c r="K117" s="147">
        <v>0.1</v>
      </c>
      <c r="L117" s="147">
        <v>0</v>
      </c>
      <c r="M117" s="147">
        <v>63.3</v>
      </c>
      <c r="N117" s="147">
        <v>80</v>
      </c>
      <c r="O117" s="147">
        <v>21.3</v>
      </c>
      <c r="P117" s="147">
        <v>7.17</v>
      </c>
    </row>
    <row r="118" spans="1:16" ht="15">
      <c r="A118" s="64">
        <v>110</v>
      </c>
      <c r="B118" s="65" t="s">
        <v>97</v>
      </c>
      <c r="C118" s="101"/>
      <c r="D118" s="66" t="s">
        <v>34</v>
      </c>
      <c r="E118" s="66">
        <v>2.05</v>
      </c>
      <c r="F118" s="66">
        <v>6.7</v>
      </c>
      <c r="G118" s="66">
        <v>15.2</v>
      </c>
      <c r="H118" s="66">
        <v>130</v>
      </c>
      <c r="I118" s="36">
        <v>8.9</v>
      </c>
      <c r="J118" s="36">
        <v>8.2</v>
      </c>
      <c r="K118" s="36">
        <v>10.14</v>
      </c>
      <c r="L118" s="36">
        <v>0.3</v>
      </c>
      <c r="M118" s="36">
        <v>32.4</v>
      </c>
      <c r="N118" s="36">
        <v>74</v>
      </c>
      <c r="O118" s="36">
        <v>10</v>
      </c>
      <c r="P118" s="107">
        <v>0.3</v>
      </c>
    </row>
    <row r="119" spans="1:16" ht="15">
      <c r="A119" s="48" t="s">
        <v>74</v>
      </c>
      <c r="B119" s="116" t="s">
        <v>100</v>
      </c>
      <c r="C119" s="116"/>
      <c r="D119" s="115" t="s">
        <v>99</v>
      </c>
      <c r="E119" s="113">
        <v>17.4</v>
      </c>
      <c r="F119" s="113">
        <v>23.24</v>
      </c>
      <c r="G119" s="113">
        <v>21.8</v>
      </c>
      <c r="H119" s="113">
        <v>366</v>
      </c>
      <c r="I119" s="114">
        <v>0.02</v>
      </c>
      <c r="J119" s="114">
        <v>7.6</v>
      </c>
      <c r="K119" s="114">
        <v>174.3</v>
      </c>
      <c r="L119" s="114">
        <v>4.18</v>
      </c>
      <c r="M119" s="114">
        <v>26.54</v>
      </c>
      <c r="N119" s="114">
        <v>204.6</v>
      </c>
      <c r="O119" s="114">
        <v>38.94</v>
      </c>
      <c r="P119" s="114">
        <v>3.02</v>
      </c>
    </row>
    <row r="120" spans="1:16" ht="15">
      <c r="A120" s="48">
        <v>514</v>
      </c>
      <c r="B120" s="52" t="s">
        <v>50</v>
      </c>
      <c r="C120" s="52"/>
      <c r="D120" s="48">
        <v>150</v>
      </c>
      <c r="E120" s="48">
        <v>14.1</v>
      </c>
      <c r="F120" s="48">
        <v>6.9</v>
      </c>
      <c r="G120" s="48">
        <v>33.4</v>
      </c>
      <c r="H120" s="48">
        <v>255</v>
      </c>
      <c r="I120" s="30">
        <v>0</v>
      </c>
      <c r="J120" s="30">
        <v>2.8</v>
      </c>
      <c r="K120" s="30">
        <v>0</v>
      </c>
      <c r="L120" s="30">
        <v>0.2</v>
      </c>
      <c r="M120" s="30">
        <v>18</v>
      </c>
      <c r="N120" s="30">
        <v>10</v>
      </c>
      <c r="O120" s="30">
        <v>4</v>
      </c>
      <c r="P120" s="30">
        <v>0.6</v>
      </c>
    </row>
    <row r="121" spans="1:16" ht="15">
      <c r="A121" s="69">
        <v>631</v>
      </c>
      <c r="B121" s="52" t="s">
        <v>52</v>
      </c>
      <c r="C121" s="52"/>
      <c r="D121" s="115">
        <v>200</v>
      </c>
      <c r="E121" s="115">
        <v>0.097</v>
      </c>
      <c r="F121" s="115">
        <v>0.039</v>
      </c>
      <c r="G121" s="115">
        <v>21.512</v>
      </c>
      <c r="H121" s="115">
        <v>86.785</v>
      </c>
      <c r="I121" s="117">
        <v>0.002</v>
      </c>
      <c r="J121" s="117">
        <v>0.058</v>
      </c>
      <c r="K121" s="117">
        <v>1.358</v>
      </c>
      <c r="L121" s="117">
        <v>0.058</v>
      </c>
      <c r="M121" s="117">
        <v>7.584</v>
      </c>
      <c r="N121" s="117">
        <v>4.462</v>
      </c>
      <c r="O121" s="117">
        <v>1.746</v>
      </c>
      <c r="P121" s="117">
        <v>0.157</v>
      </c>
    </row>
    <row r="122" spans="1:16" ht="15">
      <c r="A122" s="48"/>
      <c r="B122" s="52" t="s">
        <v>81</v>
      </c>
      <c r="C122" s="52"/>
      <c r="D122" s="48">
        <v>30</v>
      </c>
      <c r="E122" s="135">
        <v>4.8</v>
      </c>
      <c r="F122" s="135">
        <v>19.9</v>
      </c>
      <c r="G122" s="135">
        <v>22.1</v>
      </c>
      <c r="H122" s="135">
        <v>149.8</v>
      </c>
      <c r="I122" s="136">
        <v>0</v>
      </c>
      <c r="J122" s="136">
        <v>1.9</v>
      </c>
      <c r="K122" s="137">
        <v>0</v>
      </c>
      <c r="L122" s="137">
        <v>0</v>
      </c>
      <c r="M122" s="137">
        <v>17</v>
      </c>
      <c r="N122" s="137">
        <v>9</v>
      </c>
      <c r="O122" s="137">
        <v>7</v>
      </c>
      <c r="P122" s="137">
        <v>0.09</v>
      </c>
    </row>
    <row r="123" spans="1:16" ht="15">
      <c r="A123" s="128"/>
      <c r="B123" s="52" t="s">
        <v>24</v>
      </c>
      <c r="C123" s="52"/>
      <c r="D123" s="53" t="s">
        <v>36</v>
      </c>
      <c r="E123" s="48">
        <v>2.7</v>
      </c>
      <c r="F123" s="48">
        <v>0.7</v>
      </c>
      <c r="G123" s="48">
        <v>16.3</v>
      </c>
      <c r="H123" s="48">
        <v>87</v>
      </c>
      <c r="I123" s="30">
        <v>0.06</v>
      </c>
      <c r="J123" s="30">
        <v>0</v>
      </c>
      <c r="K123" s="30">
        <v>0</v>
      </c>
      <c r="L123" s="30">
        <v>0.6</v>
      </c>
      <c r="M123" s="30">
        <v>10</v>
      </c>
      <c r="N123" s="30">
        <v>32</v>
      </c>
      <c r="O123" s="30">
        <v>7.1</v>
      </c>
      <c r="P123" s="30">
        <v>0.6</v>
      </c>
    </row>
    <row r="124" spans="1:16" ht="15">
      <c r="A124" s="48"/>
      <c r="B124" s="52" t="s">
        <v>28</v>
      </c>
      <c r="C124" s="52"/>
      <c r="D124" s="53" t="s">
        <v>101</v>
      </c>
      <c r="E124" s="48">
        <v>4</v>
      </c>
      <c r="F124" s="48">
        <v>0.8</v>
      </c>
      <c r="G124" s="48">
        <v>24.2</v>
      </c>
      <c r="H124" s="48">
        <v>130</v>
      </c>
      <c r="I124" s="30">
        <v>0.1</v>
      </c>
      <c r="J124" s="30">
        <v>0</v>
      </c>
      <c r="K124" s="30">
        <v>0</v>
      </c>
      <c r="L124" s="30">
        <v>0.9</v>
      </c>
      <c r="M124" s="30">
        <v>15</v>
      </c>
      <c r="N124" s="30">
        <v>49.36</v>
      </c>
      <c r="O124" s="30">
        <v>10.64</v>
      </c>
      <c r="P124" s="30">
        <v>0.9</v>
      </c>
    </row>
    <row r="125" spans="1:16" ht="15">
      <c r="A125" s="48"/>
      <c r="B125" s="52" t="s">
        <v>37</v>
      </c>
      <c r="C125" s="52"/>
      <c r="D125" s="53"/>
      <c r="E125" s="165">
        <f>SUM(E117:E124)</f>
        <v>45.627</v>
      </c>
      <c r="F125" s="165">
        <f aca="true" t="shared" si="10" ref="F125:P125">SUM(F117:F124)</f>
        <v>58.439</v>
      </c>
      <c r="G125" s="165">
        <f t="shared" si="10"/>
        <v>157.87199999999999</v>
      </c>
      <c r="H125" s="165">
        <f t="shared" si="10"/>
        <v>1221.375</v>
      </c>
      <c r="I125" s="165">
        <f t="shared" si="10"/>
        <v>9.182</v>
      </c>
      <c r="J125" s="165">
        <f t="shared" si="10"/>
        <v>35.55799999999999</v>
      </c>
      <c r="K125" s="165">
        <f t="shared" si="10"/>
        <v>185.89800000000002</v>
      </c>
      <c r="L125" s="165">
        <f t="shared" si="10"/>
        <v>6.2379999999999995</v>
      </c>
      <c r="M125" s="165">
        <f t="shared" si="10"/>
        <v>189.82399999999998</v>
      </c>
      <c r="N125" s="165">
        <f t="shared" si="10"/>
        <v>463.422</v>
      </c>
      <c r="O125" s="165">
        <f t="shared" si="10"/>
        <v>100.72599999999998</v>
      </c>
      <c r="P125" s="165">
        <f t="shared" si="10"/>
        <v>12.837</v>
      </c>
    </row>
    <row r="126" spans="1:16" ht="15">
      <c r="A126" s="47"/>
      <c r="B126" s="169" t="s">
        <v>38</v>
      </c>
      <c r="C126" s="148"/>
      <c r="D126" s="148"/>
      <c r="E126" s="148">
        <f aca="true" t="shared" si="11" ref="E126:P126">E115+E125</f>
        <v>76.167</v>
      </c>
      <c r="F126" s="148">
        <f t="shared" si="11"/>
        <v>84.939</v>
      </c>
      <c r="G126" s="148">
        <f t="shared" si="11"/>
        <v>225.67199999999997</v>
      </c>
      <c r="H126" s="148">
        <f t="shared" si="11"/>
        <v>1860.975</v>
      </c>
      <c r="I126" s="148">
        <f t="shared" si="11"/>
        <v>9.362</v>
      </c>
      <c r="J126" s="148">
        <f t="shared" si="11"/>
        <v>39.55799999999999</v>
      </c>
      <c r="K126" s="148">
        <f t="shared" si="11"/>
        <v>186.23800000000003</v>
      </c>
      <c r="L126" s="148">
        <f t="shared" si="11"/>
        <v>9.038</v>
      </c>
      <c r="M126" s="148">
        <f t="shared" si="11"/>
        <v>544.2239999999999</v>
      </c>
      <c r="N126" s="148">
        <f t="shared" si="11"/>
        <v>725.692</v>
      </c>
      <c r="O126" s="148">
        <f t="shared" si="11"/>
        <v>405.616</v>
      </c>
      <c r="P126" s="148">
        <f t="shared" si="11"/>
        <v>17.457</v>
      </c>
    </row>
    <row r="127" spans="1:17" ht="15">
      <c r="A127" s="43"/>
      <c r="B127" s="170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4"/>
    </row>
    <row r="128" spans="1:17" ht="133.5" customHeight="1">
      <c r="A128" s="43"/>
      <c r="B128" s="72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14"/>
    </row>
    <row r="129" spans="1:17" ht="52.5" customHeight="1">
      <c r="A129" s="10"/>
      <c r="B129" s="10"/>
      <c r="C129" s="10"/>
      <c r="D129" s="7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14"/>
    </row>
    <row r="130" spans="1:17" ht="28.5" customHeight="1">
      <c r="A130" s="10"/>
      <c r="B130" s="10"/>
      <c r="C130" s="10"/>
      <c r="D130" s="7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14"/>
    </row>
    <row r="131" spans="1:17" ht="15">
      <c r="A131" s="10"/>
      <c r="B131" s="10"/>
      <c r="C131" s="10"/>
      <c r="D131" s="7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14"/>
    </row>
    <row r="132" spans="1:16" ht="15" customHeight="1">
      <c r="A132" s="10"/>
      <c r="B132" s="10"/>
      <c r="C132" s="10"/>
      <c r="D132" s="7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ht="36.75" customHeight="1">
      <c r="A133" s="193" t="s">
        <v>119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</row>
    <row r="134" spans="1:16" ht="15">
      <c r="A134" s="10"/>
      <c r="B134" s="10"/>
      <c r="C134" s="10"/>
      <c r="D134" s="7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>
        <v>4</v>
      </c>
    </row>
    <row r="135" spans="1:16" ht="15">
      <c r="A135" s="34" t="s">
        <v>0</v>
      </c>
      <c r="B135" s="35" t="s">
        <v>1</v>
      </c>
      <c r="C135" s="98"/>
      <c r="D135" s="36" t="s">
        <v>2</v>
      </c>
      <c r="E135" s="185" t="s">
        <v>3</v>
      </c>
      <c r="F135" s="186"/>
      <c r="G135" s="187"/>
      <c r="H135" s="36" t="s">
        <v>4</v>
      </c>
      <c r="I135" s="125" t="s">
        <v>5</v>
      </c>
      <c r="J135" s="126"/>
      <c r="K135" s="126"/>
      <c r="L135" s="127"/>
      <c r="M135" s="185" t="s">
        <v>6</v>
      </c>
      <c r="N135" s="186"/>
      <c r="O135" s="186"/>
      <c r="P135" s="187"/>
    </row>
    <row r="136" spans="1:16" ht="15.75">
      <c r="A136" s="37" t="s">
        <v>7</v>
      </c>
      <c r="B136" s="38"/>
      <c r="C136" s="99" t="s">
        <v>8</v>
      </c>
      <c r="D136" s="37"/>
      <c r="E136" s="37" t="s">
        <v>9</v>
      </c>
      <c r="F136" s="37" t="s">
        <v>10</v>
      </c>
      <c r="G136" s="37" t="s">
        <v>11</v>
      </c>
      <c r="H136" s="37" t="s">
        <v>12</v>
      </c>
      <c r="I136" s="39" t="s">
        <v>40</v>
      </c>
      <c r="J136" s="39" t="s">
        <v>13</v>
      </c>
      <c r="K136" s="39" t="s">
        <v>14</v>
      </c>
      <c r="L136" s="39" t="s">
        <v>15</v>
      </c>
      <c r="M136" s="40" t="s">
        <v>16</v>
      </c>
      <c r="N136" s="40" t="s">
        <v>17</v>
      </c>
      <c r="O136" s="40" t="s">
        <v>18</v>
      </c>
      <c r="P136" s="40" t="s">
        <v>19</v>
      </c>
    </row>
    <row r="137" spans="1:16" ht="15">
      <c r="A137" s="39">
        <v>1</v>
      </c>
      <c r="B137" s="41">
        <v>2</v>
      </c>
      <c r="C137" s="30">
        <v>3</v>
      </c>
      <c r="D137" s="42">
        <v>3</v>
      </c>
      <c r="E137" s="41">
        <v>4</v>
      </c>
      <c r="F137" s="41">
        <v>5</v>
      </c>
      <c r="G137" s="41">
        <v>6</v>
      </c>
      <c r="H137" s="41">
        <v>7</v>
      </c>
      <c r="I137" s="39">
        <v>8</v>
      </c>
      <c r="J137" s="39">
        <v>9</v>
      </c>
      <c r="K137" s="39">
        <v>10</v>
      </c>
      <c r="L137" s="39">
        <v>11</v>
      </c>
      <c r="M137" s="40">
        <v>12</v>
      </c>
      <c r="N137" s="40">
        <v>13</v>
      </c>
      <c r="O137" s="40">
        <v>14</v>
      </c>
      <c r="P137" s="40">
        <v>15</v>
      </c>
    </row>
    <row r="138" spans="1:16" ht="15">
      <c r="A138" s="43"/>
      <c r="B138" s="46" t="s">
        <v>62</v>
      </c>
      <c r="C138" s="4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1:16" ht="15">
      <c r="A139" s="46" t="s">
        <v>20</v>
      </c>
      <c r="B139" s="46"/>
      <c r="C139" s="43"/>
      <c r="D139" s="45"/>
      <c r="E139" s="192" t="s">
        <v>30</v>
      </c>
      <c r="F139" s="192"/>
      <c r="G139" s="44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1:16" ht="32.25" customHeight="1">
      <c r="A140" s="188" t="s">
        <v>118</v>
      </c>
      <c r="B140" s="188"/>
      <c r="C140" s="43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ht="25.5">
      <c r="A141" s="48"/>
      <c r="B141" s="143" t="s">
        <v>72</v>
      </c>
      <c r="C141" s="50"/>
      <c r="D141" s="51">
        <v>60</v>
      </c>
      <c r="E141" s="51">
        <v>0.51</v>
      </c>
      <c r="F141" s="51">
        <v>0.12</v>
      </c>
      <c r="G141" s="51">
        <v>2.42</v>
      </c>
      <c r="H141" s="51">
        <v>12.8</v>
      </c>
      <c r="I141" s="39">
        <v>0.035</v>
      </c>
      <c r="J141" s="39">
        <v>11.3</v>
      </c>
      <c r="K141" s="39">
        <v>2.33</v>
      </c>
      <c r="L141" s="39">
        <v>0.2</v>
      </c>
      <c r="M141" s="39">
        <v>12.19</v>
      </c>
      <c r="N141" s="39">
        <v>22.03</v>
      </c>
      <c r="O141" s="41">
        <v>13.42</v>
      </c>
      <c r="P141" s="30">
        <v>22.03</v>
      </c>
    </row>
    <row r="142" spans="1:16" ht="15">
      <c r="A142" s="48">
        <v>454</v>
      </c>
      <c r="B142" s="143" t="s">
        <v>102</v>
      </c>
      <c r="C142" s="16"/>
      <c r="D142" s="115">
        <v>80</v>
      </c>
      <c r="E142" s="115">
        <v>14.57</v>
      </c>
      <c r="F142" s="115">
        <v>16.99</v>
      </c>
      <c r="G142" s="115">
        <v>7.89</v>
      </c>
      <c r="H142" s="115">
        <v>242.82</v>
      </c>
      <c r="I142" s="117">
        <v>0.08</v>
      </c>
      <c r="J142" s="117">
        <v>9.47</v>
      </c>
      <c r="K142" s="117">
        <v>54.59</v>
      </c>
      <c r="L142" s="117">
        <v>1.95</v>
      </c>
      <c r="M142" s="117">
        <v>38.46</v>
      </c>
      <c r="N142" s="117">
        <v>147.41</v>
      </c>
      <c r="O142" s="117">
        <v>20.29</v>
      </c>
      <c r="P142" s="117">
        <v>1.44</v>
      </c>
    </row>
    <row r="143" spans="1:16" ht="15">
      <c r="A143" s="115">
        <v>516</v>
      </c>
      <c r="B143" s="116" t="s">
        <v>89</v>
      </c>
      <c r="C143" s="116"/>
      <c r="D143" s="118">
        <v>150</v>
      </c>
      <c r="E143" s="115">
        <v>5.79</v>
      </c>
      <c r="F143" s="115">
        <v>3.03</v>
      </c>
      <c r="G143" s="115">
        <v>37.05</v>
      </c>
      <c r="H143" s="115">
        <v>198.6</v>
      </c>
      <c r="I143" s="117">
        <v>0.53</v>
      </c>
      <c r="J143" s="117">
        <v>0</v>
      </c>
      <c r="K143" s="117">
        <v>45</v>
      </c>
      <c r="L143" s="117">
        <v>0.9</v>
      </c>
      <c r="M143" s="117">
        <v>29.1</v>
      </c>
      <c r="N143" s="117">
        <v>166.5</v>
      </c>
      <c r="O143" s="117">
        <v>30.2</v>
      </c>
      <c r="P143" s="117">
        <v>1.5</v>
      </c>
    </row>
    <row r="144" spans="1:16" ht="15">
      <c r="A144" s="171">
        <v>2011</v>
      </c>
      <c r="B144" s="153" t="s">
        <v>78</v>
      </c>
      <c r="C144" s="154">
        <v>170</v>
      </c>
      <c r="D144" s="155">
        <v>45</v>
      </c>
      <c r="E144" s="156">
        <v>23.7</v>
      </c>
      <c r="F144" s="156">
        <v>18.9</v>
      </c>
      <c r="G144" s="156">
        <v>25.3</v>
      </c>
      <c r="H144" s="156">
        <v>373.1</v>
      </c>
      <c r="I144" s="156">
        <v>0</v>
      </c>
      <c r="J144" s="156">
        <v>1.8</v>
      </c>
      <c r="K144" s="156">
        <v>0.3</v>
      </c>
      <c r="L144" s="156">
        <v>0.7</v>
      </c>
      <c r="M144" s="156">
        <v>185</v>
      </c>
      <c r="N144" s="156">
        <v>32.9</v>
      </c>
      <c r="O144" s="156">
        <v>264.2</v>
      </c>
      <c r="P144" s="156">
        <v>2.1</v>
      </c>
    </row>
    <row r="145" spans="1:16" ht="15">
      <c r="A145" s="48">
        <v>685</v>
      </c>
      <c r="B145" s="52" t="s">
        <v>103</v>
      </c>
      <c r="C145" s="52"/>
      <c r="D145" s="48" t="s">
        <v>104</v>
      </c>
      <c r="E145" s="48">
        <v>0.2</v>
      </c>
      <c r="F145" s="48">
        <v>0</v>
      </c>
      <c r="G145" s="48">
        <v>15</v>
      </c>
      <c r="H145" s="48">
        <v>58</v>
      </c>
      <c r="I145" s="30">
        <v>0</v>
      </c>
      <c r="J145" s="30">
        <v>2.2</v>
      </c>
      <c r="K145" s="30">
        <v>0</v>
      </c>
      <c r="L145" s="30">
        <v>0</v>
      </c>
      <c r="M145" s="30">
        <v>87</v>
      </c>
      <c r="N145" s="30">
        <v>68</v>
      </c>
      <c r="O145" s="30">
        <v>14</v>
      </c>
      <c r="P145" s="30">
        <v>0.8</v>
      </c>
    </row>
    <row r="146" spans="1:16" ht="15">
      <c r="A146" s="48"/>
      <c r="B146" s="52" t="s">
        <v>28</v>
      </c>
      <c r="C146" s="52"/>
      <c r="D146" s="53" t="s">
        <v>36</v>
      </c>
      <c r="E146" s="48">
        <v>2.2</v>
      </c>
      <c r="F146" s="48">
        <v>0.4</v>
      </c>
      <c r="G146" s="48">
        <v>18.8</v>
      </c>
      <c r="H146" s="48">
        <v>88</v>
      </c>
      <c r="I146" s="30">
        <v>0.08</v>
      </c>
      <c r="J146" s="30">
        <v>0</v>
      </c>
      <c r="K146" s="30">
        <v>0</v>
      </c>
      <c r="L146" s="30">
        <v>1.2</v>
      </c>
      <c r="M146" s="30">
        <v>20</v>
      </c>
      <c r="N146" s="30">
        <v>64</v>
      </c>
      <c r="O146" s="30">
        <v>14.2</v>
      </c>
      <c r="P146" s="30">
        <v>1.2</v>
      </c>
    </row>
    <row r="147" spans="1:16" ht="15">
      <c r="A147" s="47"/>
      <c r="B147" s="47" t="s">
        <v>37</v>
      </c>
      <c r="C147" s="47"/>
      <c r="D147" s="30"/>
      <c r="E147" s="148">
        <f>SUM(E141:E146)</f>
        <v>46.970000000000006</v>
      </c>
      <c r="F147" s="148">
        <f aca="true" t="shared" si="12" ref="F147:P147">SUM(F141:F146)</f>
        <v>39.44</v>
      </c>
      <c r="G147" s="148">
        <f t="shared" si="12"/>
        <v>106.46</v>
      </c>
      <c r="H147" s="148">
        <f t="shared" si="12"/>
        <v>973.32</v>
      </c>
      <c r="I147" s="148">
        <f t="shared" si="12"/>
        <v>0.725</v>
      </c>
      <c r="J147" s="148">
        <f t="shared" si="12"/>
        <v>24.770000000000003</v>
      </c>
      <c r="K147" s="148">
        <f t="shared" si="12"/>
        <v>102.22</v>
      </c>
      <c r="L147" s="148">
        <f t="shared" si="12"/>
        <v>4.95</v>
      </c>
      <c r="M147" s="148">
        <f t="shared" si="12"/>
        <v>371.75</v>
      </c>
      <c r="N147" s="148">
        <f t="shared" si="12"/>
        <v>500.84</v>
      </c>
      <c r="O147" s="148">
        <f t="shared" si="12"/>
        <v>356.31</v>
      </c>
      <c r="P147" s="148">
        <f t="shared" si="12"/>
        <v>29.070000000000004</v>
      </c>
    </row>
    <row r="148" spans="1:16" ht="15">
      <c r="A148" s="10"/>
      <c r="B148" s="10"/>
      <c r="C148" s="10"/>
      <c r="D148" s="27"/>
      <c r="E148" s="105" t="s">
        <v>26</v>
      </c>
      <c r="F148" s="105"/>
      <c r="G148" s="105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20.25" customHeight="1">
      <c r="A149" s="64"/>
      <c r="B149" s="143" t="s">
        <v>71</v>
      </c>
      <c r="C149" s="50"/>
      <c r="D149" s="144">
        <v>60</v>
      </c>
      <c r="E149" s="145">
        <v>0.54</v>
      </c>
      <c r="F149" s="145">
        <v>0.08</v>
      </c>
      <c r="G149" s="145">
        <v>1.47</v>
      </c>
      <c r="H149" s="146">
        <v>8.76</v>
      </c>
      <c r="I149" s="145">
        <v>0.02</v>
      </c>
      <c r="J149" s="145">
        <v>7.6</v>
      </c>
      <c r="K149" s="147">
        <v>2.33</v>
      </c>
      <c r="L149" s="147">
        <v>0.08</v>
      </c>
      <c r="M149" s="147">
        <v>13.18</v>
      </c>
      <c r="N149" s="147">
        <v>23.26</v>
      </c>
      <c r="O149" s="147">
        <v>10.85</v>
      </c>
      <c r="P149" s="147">
        <v>0.39</v>
      </c>
    </row>
    <row r="150" spans="1:16" ht="25.5" customHeight="1">
      <c r="A150" s="48">
        <v>132</v>
      </c>
      <c r="B150" s="109" t="s">
        <v>105</v>
      </c>
      <c r="C150" s="16"/>
      <c r="D150" s="48" t="s">
        <v>34</v>
      </c>
      <c r="E150" s="48">
        <v>3</v>
      </c>
      <c r="F150" s="48">
        <v>4.5</v>
      </c>
      <c r="G150" s="48">
        <v>20.1</v>
      </c>
      <c r="H150" s="48">
        <v>135</v>
      </c>
      <c r="I150" s="30">
        <v>0</v>
      </c>
      <c r="J150" s="30">
        <v>4.7</v>
      </c>
      <c r="K150" s="30">
        <v>0</v>
      </c>
      <c r="L150" s="30">
        <v>0.3</v>
      </c>
      <c r="M150" s="30">
        <v>18</v>
      </c>
      <c r="N150" s="30">
        <v>77</v>
      </c>
      <c r="O150" s="30">
        <v>13</v>
      </c>
      <c r="P150" s="30">
        <v>0.4</v>
      </c>
    </row>
    <row r="151" spans="1:16" ht="15">
      <c r="A151" s="48">
        <v>478</v>
      </c>
      <c r="B151" s="52" t="s">
        <v>106</v>
      </c>
      <c r="C151" s="52"/>
      <c r="D151" s="48">
        <v>200</v>
      </c>
      <c r="E151" s="48">
        <v>9.87</v>
      </c>
      <c r="F151" s="48">
        <v>12.3</v>
      </c>
      <c r="G151" s="48">
        <v>27.28</v>
      </c>
      <c r="H151" s="48">
        <v>367.32</v>
      </c>
      <c r="I151" s="30">
        <v>24.9</v>
      </c>
      <c r="J151" s="30">
        <v>39.08</v>
      </c>
      <c r="K151" s="30">
        <v>147.59</v>
      </c>
      <c r="L151" s="30">
        <v>2.12</v>
      </c>
      <c r="M151" s="30">
        <v>27.97</v>
      </c>
      <c r="N151" s="30">
        <v>2.24</v>
      </c>
      <c r="O151" s="30">
        <v>0.16</v>
      </c>
      <c r="P151" s="30">
        <v>12.2</v>
      </c>
    </row>
    <row r="152" spans="1:16" ht="15">
      <c r="A152" s="48">
        <v>638</v>
      </c>
      <c r="B152" s="52" t="s">
        <v>45</v>
      </c>
      <c r="C152" s="52"/>
      <c r="D152" s="48">
        <v>200</v>
      </c>
      <c r="E152" s="48">
        <v>0.4</v>
      </c>
      <c r="F152" s="48">
        <v>0</v>
      </c>
      <c r="G152" s="48">
        <v>27.4</v>
      </c>
      <c r="H152" s="48">
        <v>106</v>
      </c>
      <c r="I152" s="30">
        <v>0</v>
      </c>
      <c r="J152" s="30">
        <v>2.8</v>
      </c>
      <c r="K152" s="30">
        <v>0</v>
      </c>
      <c r="L152" s="30">
        <v>0.2</v>
      </c>
      <c r="M152" s="30">
        <v>18</v>
      </c>
      <c r="N152" s="30">
        <v>10</v>
      </c>
      <c r="O152" s="30">
        <v>4</v>
      </c>
      <c r="P152" s="30">
        <v>0.6</v>
      </c>
    </row>
    <row r="153" spans="1:16" ht="15">
      <c r="A153" s="48"/>
      <c r="B153" s="52" t="s">
        <v>24</v>
      </c>
      <c r="C153" s="52"/>
      <c r="D153" s="53" t="s">
        <v>25</v>
      </c>
      <c r="E153" s="48">
        <v>2</v>
      </c>
      <c r="F153" s="48">
        <v>0.4</v>
      </c>
      <c r="G153" s="48">
        <v>12.1</v>
      </c>
      <c r="H153" s="48">
        <v>65</v>
      </c>
      <c r="I153" s="30">
        <v>0.05</v>
      </c>
      <c r="J153" s="30">
        <v>0</v>
      </c>
      <c r="K153" s="30">
        <v>0</v>
      </c>
      <c r="L153" s="30">
        <v>0.45</v>
      </c>
      <c r="M153" s="30">
        <v>7.5</v>
      </c>
      <c r="N153" s="30">
        <v>24.68</v>
      </c>
      <c r="O153" s="30">
        <v>5.32</v>
      </c>
      <c r="P153" s="30">
        <v>0.45</v>
      </c>
    </row>
    <row r="154" spans="1:16" ht="15">
      <c r="A154" s="52"/>
      <c r="B154" s="52" t="s">
        <v>28</v>
      </c>
      <c r="C154" s="52"/>
      <c r="D154" s="53" t="s">
        <v>29</v>
      </c>
      <c r="E154" s="48">
        <v>1.1</v>
      </c>
      <c r="F154" s="48">
        <v>0.2</v>
      </c>
      <c r="G154" s="48">
        <v>9.4</v>
      </c>
      <c r="H154" s="48">
        <v>44</v>
      </c>
      <c r="I154" s="30">
        <v>0.04</v>
      </c>
      <c r="J154" s="30">
        <v>0</v>
      </c>
      <c r="K154" s="30">
        <v>0</v>
      </c>
      <c r="L154" s="30">
        <v>0.6</v>
      </c>
      <c r="M154" s="30">
        <v>10</v>
      </c>
      <c r="N154" s="30">
        <v>32</v>
      </c>
      <c r="O154" s="30">
        <v>7.1</v>
      </c>
      <c r="P154" s="30">
        <v>0.6</v>
      </c>
    </row>
    <row r="155" spans="1:16" ht="15">
      <c r="A155" s="52"/>
      <c r="B155" s="52" t="s">
        <v>37</v>
      </c>
      <c r="C155" s="52"/>
      <c r="D155" s="53"/>
      <c r="E155" s="165">
        <f aca="true" t="shared" si="13" ref="E155:P155">SUM(E149:E154)</f>
        <v>16.91</v>
      </c>
      <c r="F155" s="165">
        <f t="shared" si="13"/>
        <v>17.48</v>
      </c>
      <c r="G155" s="165">
        <f t="shared" si="13"/>
        <v>97.75</v>
      </c>
      <c r="H155" s="165">
        <f t="shared" si="13"/>
        <v>726.0799999999999</v>
      </c>
      <c r="I155" s="165">
        <f t="shared" si="13"/>
        <v>25.009999999999998</v>
      </c>
      <c r="J155" s="165">
        <f t="shared" si="13"/>
        <v>54.17999999999999</v>
      </c>
      <c r="K155" s="165">
        <f t="shared" si="13"/>
        <v>149.92000000000002</v>
      </c>
      <c r="L155" s="165">
        <f t="shared" si="13"/>
        <v>3.7500000000000004</v>
      </c>
      <c r="M155" s="165">
        <f t="shared" si="13"/>
        <v>94.65</v>
      </c>
      <c r="N155" s="165">
        <f t="shared" si="13"/>
        <v>169.18</v>
      </c>
      <c r="O155" s="165">
        <f t="shared" si="13"/>
        <v>40.43</v>
      </c>
      <c r="P155" s="165">
        <f t="shared" si="13"/>
        <v>14.639999999999997</v>
      </c>
    </row>
    <row r="156" spans="1:16" ht="15">
      <c r="A156" s="47"/>
      <c r="B156" s="112" t="s">
        <v>38</v>
      </c>
      <c r="C156" s="47"/>
      <c r="D156" s="30"/>
      <c r="E156" s="148">
        <f aca="true" t="shared" si="14" ref="E156:P156">E147+E155</f>
        <v>63.88000000000001</v>
      </c>
      <c r="F156" s="148">
        <f t="shared" si="14"/>
        <v>56.92</v>
      </c>
      <c r="G156" s="148">
        <f t="shared" si="14"/>
        <v>204.20999999999998</v>
      </c>
      <c r="H156" s="148">
        <f t="shared" si="14"/>
        <v>1699.4</v>
      </c>
      <c r="I156" s="148">
        <f t="shared" si="14"/>
        <v>25.735</v>
      </c>
      <c r="J156" s="148">
        <f t="shared" si="14"/>
        <v>78.94999999999999</v>
      </c>
      <c r="K156" s="148">
        <f t="shared" si="14"/>
        <v>252.14000000000001</v>
      </c>
      <c r="L156" s="148">
        <f t="shared" si="14"/>
        <v>8.700000000000001</v>
      </c>
      <c r="M156" s="148">
        <f t="shared" si="14"/>
        <v>466.4</v>
      </c>
      <c r="N156" s="148">
        <f t="shared" si="14"/>
        <v>670.02</v>
      </c>
      <c r="O156" s="148">
        <f t="shared" si="14"/>
        <v>396.74</v>
      </c>
      <c r="P156" s="148">
        <f t="shared" si="14"/>
        <v>43.71</v>
      </c>
    </row>
    <row r="157" spans="1:16" ht="163.5" customHeight="1">
      <c r="A157" s="10"/>
      <c r="B157" s="73"/>
      <c r="C157" s="10"/>
      <c r="D157" s="2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ht="15">
      <c r="A158" s="10"/>
      <c r="B158" s="73"/>
      <c r="C158" s="10"/>
      <c r="D158" s="27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ht="15">
      <c r="A159" s="10"/>
      <c r="B159" s="73"/>
      <c r="C159" s="10"/>
      <c r="D159" s="2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ht="15" customHeight="1">
      <c r="A160" s="10"/>
      <c r="B160" s="73"/>
      <c r="C160" s="10"/>
      <c r="D160" s="27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ht="36" customHeight="1">
      <c r="A161" s="193" t="s">
        <v>119</v>
      </c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</row>
    <row r="162" spans="1:16" ht="15">
      <c r="A162" s="10"/>
      <c r="B162" s="10"/>
      <c r="C162" s="10"/>
      <c r="D162" s="7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>
        <v>5</v>
      </c>
    </row>
    <row r="163" spans="1:16" ht="15">
      <c r="A163" s="74" t="s">
        <v>0</v>
      </c>
      <c r="B163" s="75" t="s">
        <v>1</v>
      </c>
      <c r="C163" s="100"/>
      <c r="D163" s="61" t="s">
        <v>2</v>
      </c>
      <c r="E163" s="185" t="s">
        <v>3</v>
      </c>
      <c r="F163" s="186"/>
      <c r="G163" s="187"/>
      <c r="H163" s="61" t="s">
        <v>4</v>
      </c>
      <c r="I163" s="125" t="s">
        <v>5</v>
      </c>
      <c r="J163" s="126"/>
      <c r="K163" s="126"/>
      <c r="L163" s="127"/>
      <c r="M163" s="185" t="s">
        <v>6</v>
      </c>
      <c r="N163" s="186"/>
      <c r="O163" s="186"/>
      <c r="P163" s="195"/>
    </row>
    <row r="164" spans="1:16" ht="15.75">
      <c r="A164" s="76" t="s">
        <v>7</v>
      </c>
      <c r="B164" s="38"/>
      <c r="C164" s="99" t="s">
        <v>8</v>
      </c>
      <c r="D164" s="37"/>
      <c r="E164" s="37" t="s">
        <v>9</v>
      </c>
      <c r="F164" s="37" t="s">
        <v>10</v>
      </c>
      <c r="G164" s="37" t="s">
        <v>11</v>
      </c>
      <c r="H164" s="37" t="s">
        <v>12</v>
      </c>
      <c r="I164" s="39" t="s">
        <v>40</v>
      </c>
      <c r="J164" s="39" t="s">
        <v>13</v>
      </c>
      <c r="K164" s="39" t="s">
        <v>14</v>
      </c>
      <c r="L164" s="39" t="s">
        <v>15</v>
      </c>
      <c r="M164" s="40" t="s">
        <v>16</v>
      </c>
      <c r="N164" s="40" t="s">
        <v>17</v>
      </c>
      <c r="O164" s="40" t="s">
        <v>18</v>
      </c>
      <c r="P164" s="77" t="s">
        <v>19</v>
      </c>
    </row>
    <row r="165" spans="1:16" ht="15">
      <c r="A165" s="78">
        <v>1</v>
      </c>
      <c r="B165" s="79">
        <v>2</v>
      </c>
      <c r="C165" s="30">
        <v>3</v>
      </c>
      <c r="D165" s="80">
        <v>3</v>
      </c>
      <c r="E165" s="79">
        <v>4</v>
      </c>
      <c r="F165" s="79">
        <v>5</v>
      </c>
      <c r="G165" s="79">
        <v>6</v>
      </c>
      <c r="H165" s="79">
        <v>7</v>
      </c>
      <c r="I165" s="81">
        <v>8</v>
      </c>
      <c r="J165" s="81">
        <v>9</v>
      </c>
      <c r="K165" s="81">
        <v>10</v>
      </c>
      <c r="L165" s="81">
        <v>11</v>
      </c>
      <c r="M165" s="82">
        <v>12</v>
      </c>
      <c r="N165" s="82">
        <v>13</v>
      </c>
      <c r="O165" s="82">
        <v>14</v>
      </c>
      <c r="P165" s="83">
        <v>15</v>
      </c>
    </row>
    <row r="166" spans="1:16" ht="15">
      <c r="A166" s="43"/>
      <c r="B166" s="46" t="s">
        <v>63</v>
      </c>
      <c r="C166" s="46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</row>
    <row r="167" spans="1:17" ht="15.75">
      <c r="A167" s="46" t="s">
        <v>20</v>
      </c>
      <c r="B167" s="46"/>
      <c r="C167" s="43"/>
      <c r="D167" s="45"/>
      <c r="E167" s="192" t="s">
        <v>30</v>
      </c>
      <c r="F167" s="192"/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9"/>
    </row>
    <row r="168" spans="1:16" ht="31.5" customHeight="1">
      <c r="A168" s="188" t="s">
        <v>118</v>
      </c>
      <c r="B168" s="188"/>
      <c r="C168" s="43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</row>
    <row r="169" spans="1:16" ht="15">
      <c r="A169" s="48">
        <v>302</v>
      </c>
      <c r="B169" s="50" t="s">
        <v>107</v>
      </c>
      <c r="C169" s="50"/>
      <c r="D169" s="51" t="s">
        <v>21</v>
      </c>
      <c r="E169" s="51">
        <v>8.1</v>
      </c>
      <c r="F169" s="51">
        <v>12.83</v>
      </c>
      <c r="G169" s="51">
        <v>36.8</v>
      </c>
      <c r="H169" s="51">
        <v>295.7</v>
      </c>
      <c r="I169" s="39">
        <v>0.17</v>
      </c>
      <c r="J169" s="39">
        <v>0.9</v>
      </c>
      <c r="K169" s="39">
        <v>53.4</v>
      </c>
      <c r="L169" s="39">
        <v>0.7</v>
      </c>
      <c r="M169" s="39">
        <v>145.01</v>
      </c>
      <c r="N169" s="39">
        <v>229.3</v>
      </c>
      <c r="O169" s="39">
        <v>69.2</v>
      </c>
      <c r="P169" s="39">
        <v>1.6</v>
      </c>
    </row>
    <row r="170" spans="1:16" ht="15">
      <c r="A170" s="48"/>
      <c r="B170" s="153" t="s">
        <v>78</v>
      </c>
      <c r="C170" s="154">
        <v>170</v>
      </c>
      <c r="D170" s="155">
        <v>45</v>
      </c>
      <c r="E170" s="156">
        <v>23.7</v>
      </c>
      <c r="F170" s="156">
        <v>18.9</v>
      </c>
      <c r="G170" s="156">
        <v>25.3</v>
      </c>
      <c r="H170" s="156">
        <v>373.1</v>
      </c>
      <c r="I170" s="156">
        <v>0</v>
      </c>
      <c r="J170" s="156">
        <v>1.8</v>
      </c>
      <c r="K170" s="156">
        <v>0.3</v>
      </c>
      <c r="L170" s="156">
        <v>0.7</v>
      </c>
      <c r="M170" s="156">
        <v>185</v>
      </c>
      <c r="N170" s="156">
        <v>32.9</v>
      </c>
      <c r="O170" s="156">
        <v>264.2</v>
      </c>
      <c r="P170" s="156">
        <v>2.1</v>
      </c>
    </row>
    <row r="171" spans="1:16" ht="15">
      <c r="A171" s="48"/>
      <c r="B171" s="65" t="s">
        <v>79</v>
      </c>
      <c r="C171" s="52"/>
      <c r="D171" s="48">
        <v>200</v>
      </c>
      <c r="E171" s="48">
        <v>3</v>
      </c>
      <c r="F171" s="48">
        <v>1</v>
      </c>
      <c r="G171" s="48">
        <v>42</v>
      </c>
      <c r="H171" s="48">
        <v>192</v>
      </c>
      <c r="I171" s="30">
        <v>0.1</v>
      </c>
      <c r="J171" s="30">
        <v>20</v>
      </c>
      <c r="K171" s="30">
        <v>0.1</v>
      </c>
      <c r="L171" s="30">
        <v>0</v>
      </c>
      <c r="M171" s="30">
        <v>16</v>
      </c>
      <c r="N171" s="30">
        <v>84</v>
      </c>
      <c r="O171" s="30">
        <v>56</v>
      </c>
      <c r="P171" s="30">
        <v>1.2</v>
      </c>
    </row>
    <row r="172" spans="1:16" ht="15.75">
      <c r="A172" s="138" t="s">
        <v>108</v>
      </c>
      <c r="B172" s="65" t="s">
        <v>96</v>
      </c>
      <c r="C172" s="52"/>
      <c r="D172" s="48">
        <v>200</v>
      </c>
      <c r="E172" s="132">
        <v>1.52</v>
      </c>
      <c r="F172" s="132">
        <v>1.35</v>
      </c>
      <c r="G172" s="132">
        <v>15.9</v>
      </c>
      <c r="H172" s="132">
        <v>81</v>
      </c>
      <c r="I172" s="133">
        <v>0.04</v>
      </c>
      <c r="J172" s="133">
        <v>1.33</v>
      </c>
      <c r="K172" s="134">
        <v>10</v>
      </c>
      <c r="L172" s="134">
        <v>0</v>
      </c>
      <c r="M172" s="157">
        <v>126.6</v>
      </c>
      <c r="N172" s="134">
        <v>92.8</v>
      </c>
      <c r="O172" s="134">
        <v>15.4</v>
      </c>
      <c r="P172" s="134">
        <v>0.41</v>
      </c>
    </row>
    <row r="173" spans="1:16" ht="15">
      <c r="A173" s="48"/>
      <c r="B173" s="52" t="s">
        <v>24</v>
      </c>
      <c r="C173" s="52"/>
      <c r="D173" s="53" t="s">
        <v>25</v>
      </c>
      <c r="E173" s="48">
        <v>2.02</v>
      </c>
      <c r="F173" s="48">
        <v>0.4</v>
      </c>
      <c r="G173" s="48">
        <v>12.1</v>
      </c>
      <c r="H173" s="48">
        <v>65</v>
      </c>
      <c r="I173" s="30">
        <v>0.05</v>
      </c>
      <c r="J173" s="30">
        <v>0</v>
      </c>
      <c r="K173" s="30">
        <v>0</v>
      </c>
      <c r="L173" s="30">
        <v>0.45</v>
      </c>
      <c r="M173" s="30">
        <v>7.5</v>
      </c>
      <c r="N173" s="30">
        <v>24.68</v>
      </c>
      <c r="O173" s="30">
        <v>5.32</v>
      </c>
      <c r="P173" s="30">
        <v>0.45</v>
      </c>
    </row>
    <row r="174" spans="1:16" ht="15">
      <c r="A174" s="48"/>
      <c r="B174" s="52" t="s">
        <v>37</v>
      </c>
      <c r="C174" s="52"/>
      <c r="D174" s="53"/>
      <c r="E174" s="165">
        <f>SUM(E169:E173)</f>
        <v>38.34</v>
      </c>
      <c r="F174" s="165">
        <f aca="true" t="shared" si="15" ref="F174:P174">SUM(F169:F173)</f>
        <v>34.48</v>
      </c>
      <c r="G174" s="165">
        <f t="shared" si="15"/>
        <v>132.1</v>
      </c>
      <c r="H174" s="165">
        <f t="shared" si="15"/>
        <v>1006.8</v>
      </c>
      <c r="I174" s="165">
        <f t="shared" si="15"/>
        <v>0.36</v>
      </c>
      <c r="J174" s="165">
        <f t="shared" si="15"/>
        <v>24.03</v>
      </c>
      <c r="K174" s="165">
        <f t="shared" si="15"/>
        <v>63.8</v>
      </c>
      <c r="L174" s="165">
        <f t="shared" si="15"/>
        <v>1.8499999999999999</v>
      </c>
      <c r="M174" s="165">
        <f t="shared" si="15"/>
        <v>480.11</v>
      </c>
      <c r="N174" s="165">
        <f t="shared" si="15"/>
        <v>463.68</v>
      </c>
      <c r="O174" s="165">
        <f t="shared" si="15"/>
        <v>410.11999999999995</v>
      </c>
      <c r="P174" s="165">
        <f t="shared" si="15"/>
        <v>5.760000000000001</v>
      </c>
    </row>
    <row r="175" spans="1:16" ht="15">
      <c r="A175" s="10"/>
      <c r="B175" s="10"/>
      <c r="C175" s="10"/>
      <c r="D175" s="27"/>
      <c r="E175" s="105" t="s">
        <v>26</v>
      </c>
      <c r="F175" s="105"/>
      <c r="G175" s="105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25.5">
      <c r="A176" s="48"/>
      <c r="B176" s="143" t="s">
        <v>72</v>
      </c>
      <c r="C176" s="50"/>
      <c r="D176" s="51">
        <v>60</v>
      </c>
      <c r="E176" s="51">
        <v>0.51</v>
      </c>
      <c r="F176" s="51">
        <v>0.12</v>
      </c>
      <c r="G176" s="51">
        <v>2.42</v>
      </c>
      <c r="H176" s="51">
        <v>12.8</v>
      </c>
      <c r="I176" s="39">
        <v>0.035</v>
      </c>
      <c r="J176" s="39">
        <v>11.3</v>
      </c>
      <c r="K176" s="39">
        <v>2.33</v>
      </c>
      <c r="L176" s="39">
        <v>0.2</v>
      </c>
      <c r="M176" s="39">
        <v>12.19</v>
      </c>
      <c r="N176" s="39">
        <v>22.03</v>
      </c>
      <c r="O176" s="41">
        <v>13.42</v>
      </c>
      <c r="P176" s="30">
        <v>22.03</v>
      </c>
    </row>
    <row r="177" spans="1:16" ht="15">
      <c r="A177" s="48">
        <v>139</v>
      </c>
      <c r="B177" s="52" t="s">
        <v>27</v>
      </c>
      <c r="C177" s="52"/>
      <c r="D177" s="48">
        <v>200</v>
      </c>
      <c r="E177" s="48">
        <v>6.2</v>
      </c>
      <c r="F177" s="48">
        <v>5.6</v>
      </c>
      <c r="G177" s="48">
        <v>22.3</v>
      </c>
      <c r="H177" s="48">
        <v>167</v>
      </c>
      <c r="I177" s="30">
        <v>0.12</v>
      </c>
      <c r="J177" s="30">
        <v>7.6</v>
      </c>
      <c r="K177" s="30">
        <v>0.01</v>
      </c>
      <c r="L177" s="30">
        <v>0</v>
      </c>
      <c r="M177" s="30">
        <v>560.2</v>
      </c>
      <c r="N177" s="30">
        <v>123.8</v>
      </c>
      <c r="O177" s="30">
        <v>37.3</v>
      </c>
      <c r="P177" s="30">
        <v>1.8</v>
      </c>
    </row>
    <row r="178" spans="1:16" ht="15">
      <c r="A178" s="172">
        <v>390</v>
      </c>
      <c r="B178" s="143" t="s">
        <v>109</v>
      </c>
      <c r="C178" s="172" t="s">
        <v>39</v>
      </c>
      <c r="D178" s="135">
        <v>80</v>
      </c>
      <c r="E178" s="135">
        <v>14.8</v>
      </c>
      <c r="F178" s="135">
        <v>8.8</v>
      </c>
      <c r="G178" s="135">
        <v>15.3</v>
      </c>
      <c r="H178" s="135">
        <v>196</v>
      </c>
      <c r="I178" s="136">
        <v>0.07</v>
      </c>
      <c r="J178" s="136">
        <v>0.73</v>
      </c>
      <c r="K178" s="137">
        <v>40</v>
      </c>
      <c r="L178" s="137">
        <v>17</v>
      </c>
      <c r="M178" s="137">
        <v>84.1</v>
      </c>
      <c r="N178" s="137">
        <v>121.7</v>
      </c>
      <c r="O178" s="137">
        <v>32.2</v>
      </c>
      <c r="P178" s="137">
        <v>0.64</v>
      </c>
    </row>
    <row r="179" spans="1:16" ht="15">
      <c r="A179" s="115">
        <v>520</v>
      </c>
      <c r="B179" s="116" t="s">
        <v>82</v>
      </c>
      <c r="C179" s="173"/>
      <c r="D179" s="174">
        <v>150</v>
      </c>
      <c r="E179" s="115">
        <v>3.29</v>
      </c>
      <c r="F179" s="115">
        <v>7.1</v>
      </c>
      <c r="G179" s="115">
        <v>22.09</v>
      </c>
      <c r="H179" s="115">
        <v>165.2</v>
      </c>
      <c r="I179" s="117">
        <v>0.18</v>
      </c>
      <c r="J179" s="117">
        <v>17.5</v>
      </c>
      <c r="K179" s="117">
        <v>46.7</v>
      </c>
      <c r="L179" s="117">
        <v>1.11</v>
      </c>
      <c r="M179" s="117">
        <v>40.19</v>
      </c>
      <c r="N179" s="117">
        <v>94.91</v>
      </c>
      <c r="O179" s="117">
        <v>32.69</v>
      </c>
      <c r="P179" s="117">
        <v>1.19</v>
      </c>
    </row>
    <row r="180" spans="1:16" ht="15">
      <c r="A180" s="115">
        <v>639</v>
      </c>
      <c r="B180" s="116" t="s">
        <v>55</v>
      </c>
      <c r="C180" s="116"/>
      <c r="D180" s="115">
        <v>200</v>
      </c>
      <c r="E180" s="115">
        <v>0.097</v>
      </c>
      <c r="F180" s="115">
        <v>0.039</v>
      </c>
      <c r="G180" s="115">
        <v>21.512</v>
      </c>
      <c r="H180" s="115">
        <v>86.785</v>
      </c>
      <c r="I180" s="117">
        <v>0.002</v>
      </c>
      <c r="J180" s="117">
        <v>0.058</v>
      </c>
      <c r="K180" s="117">
        <v>1.358</v>
      </c>
      <c r="L180" s="117">
        <v>0.058</v>
      </c>
      <c r="M180" s="117">
        <v>7.584</v>
      </c>
      <c r="N180" s="117">
        <v>4.462</v>
      </c>
      <c r="O180" s="117">
        <v>1.746</v>
      </c>
      <c r="P180" s="117">
        <v>0.157</v>
      </c>
    </row>
    <row r="181" spans="1:16" ht="15">
      <c r="A181" s="120"/>
      <c r="B181" s="65" t="s">
        <v>80</v>
      </c>
      <c r="C181" s="52"/>
      <c r="D181" s="48">
        <v>40</v>
      </c>
      <c r="E181" s="135">
        <v>5.8</v>
      </c>
      <c r="F181" s="135">
        <v>22.6</v>
      </c>
      <c r="G181" s="135">
        <v>20.8</v>
      </c>
      <c r="H181" s="135">
        <v>156</v>
      </c>
      <c r="I181" s="136">
        <v>0</v>
      </c>
      <c r="J181" s="136">
        <v>2.2</v>
      </c>
      <c r="K181" s="137">
        <v>0</v>
      </c>
      <c r="L181" s="137">
        <v>0</v>
      </c>
      <c r="M181" s="137">
        <v>16</v>
      </c>
      <c r="N181" s="137">
        <v>8</v>
      </c>
      <c r="O181" s="137">
        <v>6</v>
      </c>
      <c r="P181" s="137">
        <v>0.8</v>
      </c>
    </row>
    <row r="182" spans="1:16" ht="15">
      <c r="A182" s="84"/>
      <c r="B182" s="52" t="s">
        <v>24</v>
      </c>
      <c r="C182" s="52"/>
      <c r="D182" s="53" t="s">
        <v>36</v>
      </c>
      <c r="E182" s="48">
        <v>2.7</v>
      </c>
      <c r="F182" s="48">
        <v>0.7</v>
      </c>
      <c r="G182" s="48">
        <v>16.3</v>
      </c>
      <c r="H182" s="48">
        <v>87</v>
      </c>
      <c r="I182" s="30">
        <v>0.06</v>
      </c>
      <c r="J182" s="30">
        <v>0</v>
      </c>
      <c r="K182" s="30">
        <v>0</v>
      </c>
      <c r="L182" s="30">
        <v>0.6</v>
      </c>
      <c r="M182" s="30">
        <v>10</v>
      </c>
      <c r="N182" s="30">
        <v>32</v>
      </c>
      <c r="O182" s="30">
        <v>7.1</v>
      </c>
      <c r="P182" s="30">
        <v>0.6</v>
      </c>
    </row>
    <row r="183" spans="1:16" ht="15">
      <c r="A183" s="84"/>
      <c r="B183" s="52" t="s">
        <v>28</v>
      </c>
      <c r="C183" s="52"/>
      <c r="D183" s="53" t="s">
        <v>25</v>
      </c>
      <c r="E183" s="48">
        <v>2</v>
      </c>
      <c r="F183" s="48">
        <v>0.4</v>
      </c>
      <c r="G183" s="48">
        <v>12.1</v>
      </c>
      <c r="H183" s="48">
        <v>65</v>
      </c>
      <c r="I183" s="30">
        <v>0.05</v>
      </c>
      <c r="J183" s="30">
        <v>0</v>
      </c>
      <c r="K183" s="30">
        <v>0</v>
      </c>
      <c r="L183" s="30">
        <v>0.45</v>
      </c>
      <c r="M183" s="30">
        <v>7.5</v>
      </c>
      <c r="N183" s="30">
        <v>24.68</v>
      </c>
      <c r="O183" s="30">
        <v>5.32</v>
      </c>
      <c r="P183" s="30">
        <v>0.45</v>
      </c>
    </row>
    <row r="184" spans="1:16" ht="15">
      <c r="A184" s="52"/>
      <c r="B184" s="52" t="s">
        <v>37</v>
      </c>
      <c r="C184" s="52"/>
      <c r="D184" s="53"/>
      <c r="E184" s="165">
        <f aca="true" t="shared" si="16" ref="E184:P184">SUM(E176:E183)</f>
        <v>35.397000000000006</v>
      </c>
      <c r="F184" s="165">
        <f t="shared" si="16"/>
        <v>45.359</v>
      </c>
      <c r="G184" s="165">
        <f t="shared" si="16"/>
        <v>132.822</v>
      </c>
      <c r="H184" s="165">
        <f t="shared" si="16"/>
        <v>935.785</v>
      </c>
      <c r="I184" s="165">
        <f t="shared" si="16"/>
        <v>0.517</v>
      </c>
      <c r="J184" s="165">
        <f t="shared" si="16"/>
        <v>39.388</v>
      </c>
      <c r="K184" s="165">
        <f t="shared" si="16"/>
        <v>90.39800000000001</v>
      </c>
      <c r="L184" s="165">
        <f t="shared" si="16"/>
        <v>19.418</v>
      </c>
      <c r="M184" s="165">
        <f t="shared" si="16"/>
        <v>737.764</v>
      </c>
      <c r="N184" s="165">
        <f t="shared" si="16"/>
        <v>431.58199999999994</v>
      </c>
      <c r="O184" s="165">
        <f t="shared" si="16"/>
        <v>135.77599999999998</v>
      </c>
      <c r="P184" s="165">
        <f t="shared" si="16"/>
        <v>27.667000000000005</v>
      </c>
    </row>
    <row r="185" spans="1:16" ht="15">
      <c r="A185" s="47"/>
      <c r="B185" s="112" t="s">
        <v>38</v>
      </c>
      <c r="C185" s="47"/>
      <c r="D185" s="30"/>
      <c r="E185" s="148">
        <f aca="true" t="shared" si="17" ref="E185:P185">E174+E184</f>
        <v>73.73700000000001</v>
      </c>
      <c r="F185" s="148">
        <f t="shared" si="17"/>
        <v>79.839</v>
      </c>
      <c r="G185" s="148">
        <f t="shared" si="17"/>
        <v>264.922</v>
      </c>
      <c r="H185" s="148">
        <f t="shared" si="17"/>
        <v>1942.585</v>
      </c>
      <c r="I185" s="148">
        <f t="shared" si="17"/>
        <v>0.877</v>
      </c>
      <c r="J185" s="148">
        <f t="shared" si="17"/>
        <v>63.418</v>
      </c>
      <c r="K185" s="148">
        <f t="shared" si="17"/>
        <v>154.198</v>
      </c>
      <c r="L185" s="148">
        <f t="shared" si="17"/>
        <v>21.268</v>
      </c>
      <c r="M185" s="148">
        <f t="shared" si="17"/>
        <v>1217.874</v>
      </c>
      <c r="N185" s="148">
        <f t="shared" si="17"/>
        <v>895.262</v>
      </c>
      <c r="O185" s="148">
        <f t="shared" si="17"/>
        <v>545.896</v>
      </c>
      <c r="P185" s="148">
        <f t="shared" si="17"/>
        <v>33.42700000000001</v>
      </c>
    </row>
    <row r="186" spans="1:16" ht="15">
      <c r="A186" s="10"/>
      <c r="B186" s="73"/>
      <c r="C186" s="10"/>
      <c r="D186" s="27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1:16" ht="216.75" customHeight="1">
      <c r="A187" s="10"/>
      <c r="B187" s="73"/>
      <c r="C187" s="10"/>
      <c r="D187" s="27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1:16" ht="15">
      <c r="A188" s="10"/>
      <c r="B188" s="73"/>
      <c r="C188" s="10"/>
      <c r="D188" s="27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1:16" ht="15">
      <c r="A189" s="10"/>
      <c r="B189" s="73"/>
      <c r="C189" s="10"/>
      <c r="D189" s="27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 ht="15">
      <c r="A190" s="10"/>
      <c r="B190" s="73"/>
      <c r="C190" s="10"/>
      <c r="D190" s="2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7" ht="32.25" customHeight="1">
      <c r="A191" s="10"/>
      <c r="B191" s="73"/>
      <c r="C191" s="10"/>
      <c r="D191" s="27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20"/>
    </row>
    <row r="192" spans="1:17" ht="15" customHeight="1">
      <c r="A192" s="10"/>
      <c r="B192" s="73"/>
      <c r="C192" s="10"/>
      <c r="D192" s="27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20"/>
    </row>
    <row r="193" spans="1:16" ht="15" customHeight="1">
      <c r="A193" s="10"/>
      <c r="B193" s="73"/>
      <c r="C193" s="10"/>
      <c r="D193" s="2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 ht="35.25" customHeight="1">
      <c r="A194" s="193" t="s">
        <v>119</v>
      </c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</row>
    <row r="195" spans="1:16" ht="15">
      <c r="A195" s="10"/>
      <c r="B195" s="10"/>
      <c r="C195" s="10"/>
      <c r="D195" s="71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>
        <v>6</v>
      </c>
    </row>
    <row r="196" spans="1:16" ht="15">
      <c r="A196" s="74" t="s">
        <v>0</v>
      </c>
      <c r="B196" s="75" t="s">
        <v>1</v>
      </c>
      <c r="C196" s="100"/>
      <c r="D196" s="61" t="s">
        <v>2</v>
      </c>
      <c r="E196" s="185" t="s">
        <v>3</v>
      </c>
      <c r="F196" s="186"/>
      <c r="G196" s="187"/>
      <c r="H196" s="61" t="s">
        <v>4</v>
      </c>
      <c r="I196" s="125" t="s">
        <v>5</v>
      </c>
      <c r="J196" s="126"/>
      <c r="K196" s="126"/>
      <c r="L196" s="127"/>
      <c r="M196" s="185" t="s">
        <v>6</v>
      </c>
      <c r="N196" s="186"/>
      <c r="O196" s="186"/>
      <c r="P196" s="195"/>
    </row>
    <row r="197" spans="1:16" ht="15.75">
      <c r="A197" s="85" t="s">
        <v>7</v>
      </c>
      <c r="B197" s="86"/>
      <c r="C197" s="102" t="s">
        <v>8</v>
      </c>
      <c r="D197" s="87"/>
      <c r="E197" s="87" t="s">
        <v>9</v>
      </c>
      <c r="F197" s="87" t="s">
        <v>10</v>
      </c>
      <c r="G197" s="87" t="s">
        <v>11</v>
      </c>
      <c r="H197" s="87" t="s">
        <v>12</v>
      </c>
      <c r="I197" s="81" t="s">
        <v>40</v>
      </c>
      <c r="J197" s="81" t="s">
        <v>13</v>
      </c>
      <c r="K197" s="81" t="s">
        <v>14</v>
      </c>
      <c r="L197" s="81" t="s">
        <v>15</v>
      </c>
      <c r="M197" s="82" t="s">
        <v>16</v>
      </c>
      <c r="N197" s="82" t="s">
        <v>17</v>
      </c>
      <c r="O197" s="82" t="s">
        <v>18</v>
      </c>
      <c r="P197" s="83" t="s">
        <v>19</v>
      </c>
    </row>
    <row r="198" spans="1:16" ht="15">
      <c r="A198" s="85">
        <v>1</v>
      </c>
      <c r="B198" s="88">
        <v>2</v>
      </c>
      <c r="C198" s="63">
        <v>3</v>
      </c>
      <c r="D198" s="89">
        <v>3</v>
      </c>
      <c r="E198" s="88">
        <v>4</v>
      </c>
      <c r="F198" s="88">
        <v>5</v>
      </c>
      <c r="G198" s="88">
        <v>6</v>
      </c>
      <c r="H198" s="88">
        <v>7</v>
      </c>
      <c r="I198" s="87">
        <v>8</v>
      </c>
      <c r="J198" s="87">
        <v>9</v>
      </c>
      <c r="K198" s="87">
        <v>10</v>
      </c>
      <c r="L198" s="87">
        <v>11</v>
      </c>
      <c r="M198" s="90">
        <v>12</v>
      </c>
      <c r="N198" s="90">
        <v>13</v>
      </c>
      <c r="O198" s="90">
        <v>14</v>
      </c>
      <c r="P198" s="91">
        <v>15</v>
      </c>
    </row>
    <row r="199" spans="1:16" ht="15">
      <c r="A199" s="43"/>
      <c r="B199" s="43"/>
      <c r="C199" s="43"/>
      <c r="D199" s="44"/>
      <c r="E199" s="44"/>
      <c r="F199" s="44"/>
      <c r="G199" s="44"/>
      <c r="H199" s="44"/>
      <c r="I199" s="45"/>
      <c r="J199" s="45"/>
      <c r="K199" s="45"/>
      <c r="L199" s="45"/>
      <c r="M199" s="45"/>
      <c r="N199" s="45"/>
      <c r="O199" s="45"/>
      <c r="P199" s="45"/>
    </row>
    <row r="200" spans="1:16" ht="15">
      <c r="A200" s="43"/>
      <c r="B200" s="46" t="s">
        <v>64</v>
      </c>
      <c r="C200" s="46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</row>
    <row r="201" spans="1:16" ht="15">
      <c r="A201" s="46" t="s">
        <v>20</v>
      </c>
      <c r="B201" s="46"/>
      <c r="C201" s="43"/>
      <c r="D201" s="45"/>
      <c r="E201" s="192" t="s">
        <v>30</v>
      </c>
      <c r="F201" s="192"/>
      <c r="G201" s="44"/>
      <c r="H201" s="45"/>
      <c r="I201" s="45"/>
      <c r="J201" s="45"/>
      <c r="K201" s="45"/>
      <c r="L201" s="45"/>
      <c r="M201" s="45"/>
      <c r="N201" s="45"/>
      <c r="O201" s="45"/>
      <c r="P201" s="45"/>
    </row>
    <row r="202" spans="1:16" ht="29.25" customHeight="1">
      <c r="A202" s="188" t="s">
        <v>118</v>
      </c>
      <c r="B202" s="188"/>
      <c r="C202" s="4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</row>
    <row r="203" spans="1:16" ht="25.5">
      <c r="A203" s="48"/>
      <c r="B203" s="143" t="s">
        <v>72</v>
      </c>
      <c r="C203" s="50"/>
      <c r="D203" s="51">
        <v>60</v>
      </c>
      <c r="E203" s="51">
        <v>0.51</v>
      </c>
      <c r="F203" s="51">
        <v>0.12</v>
      </c>
      <c r="G203" s="51">
        <v>2.42</v>
      </c>
      <c r="H203" s="51">
        <v>12.8</v>
      </c>
      <c r="I203" s="39">
        <v>0.035</v>
      </c>
      <c r="J203" s="39">
        <v>11.3</v>
      </c>
      <c r="K203" s="39">
        <v>2.33</v>
      </c>
      <c r="L203" s="39">
        <v>0.2</v>
      </c>
      <c r="M203" s="39">
        <v>12.19</v>
      </c>
      <c r="N203" s="39">
        <v>22.03</v>
      </c>
      <c r="O203" s="41">
        <v>13.42</v>
      </c>
      <c r="P203" s="30">
        <v>22.03</v>
      </c>
    </row>
    <row r="204" spans="1:16" ht="15">
      <c r="A204" s="48" t="s">
        <v>112</v>
      </c>
      <c r="B204" s="143" t="s">
        <v>110</v>
      </c>
      <c r="C204" s="16"/>
      <c r="D204" s="115">
        <v>80</v>
      </c>
      <c r="E204" s="115">
        <v>25.95</v>
      </c>
      <c r="F204" s="115">
        <v>8.32</v>
      </c>
      <c r="G204" s="115">
        <v>0.52</v>
      </c>
      <c r="H204" s="115">
        <v>181.12</v>
      </c>
      <c r="I204" s="117">
        <v>0.07</v>
      </c>
      <c r="J204" s="117">
        <v>0</v>
      </c>
      <c r="K204" s="117">
        <v>117.4</v>
      </c>
      <c r="L204" s="117">
        <v>1.26</v>
      </c>
      <c r="M204" s="117">
        <v>8.8</v>
      </c>
      <c r="N204" s="117">
        <v>188.1</v>
      </c>
      <c r="O204" s="117">
        <v>94.6</v>
      </c>
      <c r="P204" s="117">
        <v>1.54</v>
      </c>
    </row>
    <row r="205" spans="1:16" ht="17.25" customHeight="1">
      <c r="A205" s="69" t="s">
        <v>112</v>
      </c>
      <c r="B205" s="116" t="s">
        <v>111</v>
      </c>
      <c r="C205" s="116"/>
      <c r="D205" s="118">
        <v>150</v>
      </c>
      <c r="E205" s="115">
        <v>5.79</v>
      </c>
      <c r="F205" s="115">
        <v>3.03</v>
      </c>
      <c r="G205" s="115">
        <v>37.05</v>
      </c>
      <c r="H205" s="115">
        <v>234.4</v>
      </c>
      <c r="I205" s="117">
        <v>0.53</v>
      </c>
      <c r="J205" s="117">
        <v>0</v>
      </c>
      <c r="K205" s="117">
        <v>45</v>
      </c>
      <c r="L205" s="117">
        <v>0.9</v>
      </c>
      <c r="M205" s="117">
        <v>29.1</v>
      </c>
      <c r="N205" s="117">
        <v>166.5</v>
      </c>
      <c r="O205" s="117">
        <v>30.2</v>
      </c>
      <c r="P205" s="117">
        <v>1.5</v>
      </c>
    </row>
    <row r="206" spans="1:16" ht="15">
      <c r="A206" s="49"/>
      <c r="B206" s="65" t="s">
        <v>67</v>
      </c>
      <c r="C206" s="52"/>
      <c r="D206" s="48">
        <v>200</v>
      </c>
      <c r="E206" s="135">
        <v>0.8</v>
      </c>
      <c r="F206" s="135">
        <v>0.8</v>
      </c>
      <c r="G206" s="135">
        <v>19.6</v>
      </c>
      <c r="H206" s="135">
        <v>88</v>
      </c>
      <c r="I206" s="136">
        <v>0.06</v>
      </c>
      <c r="J206" s="136">
        <v>20</v>
      </c>
      <c r="K206" s="137">
        <v>0</v>
      </c>
      <c r="L206" s="137">
        <v>0</v>
      </c>
      <c r="M206" s="137">
        <v>32</v>
      </c>
      <c r="N206" s="137">
        <v>22</v>
      </c>
      <c r="O206" s="137">
        <v>18</v>
      </c>
      <c r="P206" s="137">
        <v>4.4</v>
      </c>
    </row>
    <row r="207" spans="1:16" ht="15">
      <c r="A207" s="48">
        <v>685</v>
      </c>
      <c r="B207" s="52" t="s">
        <v>23</v>
      </c>
      <c r="C207" s="52"/>
      <c r="D207" s="48">
        <v>200</v>
      </c>
      <c r="E207" s="48">
        <v>0.2</v>
      </c>
      <c r="F207" s="48">
        <v>0</v>
      </c>
      <c r="G207" s="48">
        <v>15</v>
      </c>
      <c r="H207" s="48">
        <v>58</v>
      </c>
      <c r="I207" s="30">
        <v>0</v>
      </c>
      <c r="J207" s="30">
        <v>2.2</v>
      </c>
      <c r="K207" s="30">
        <v>0</v>
      </c>
      <c r="L207" s="30">
        <v>0</v>
      </c>
      <c r="M207" s="30">
        <v>87</v>
      </c>
      <c r="N207" s="30">
        <v>68</v>
      </c>
      <c r="O207" s="30">
        <v>14</v>
      </c>
      <c r="P207" s="30">
        <v>0.8</v>
      </c>
    </row>
    <row r="208" spans="1:16" ht="15">
      <c r="A208" s="48"/>
      <c r="B208" s="52" t="s">
        <v>24</v>
      </c>
      <c r="C208" s="52"/>
      <c r="D208" s="53" t="s">
        <v>36</v>
      </c>
      <c r="E208" s="48">
        <v>2.7</v>
      </c>
      <c r="F208" s="48">
        <v>0.7</v>
      </c>
      <c r="G208" s="48">
        <v>16.3</v>
      </c>
      <c r="H208" s="48">
        <v>87</v>
      </c>
      <c r="I208" s="30">
        <v>0.06</v>
      </c>
      <c r="J208" s="30">
        <v>0</v>
      </c>
      <c r="K208" s="30">
        <v>0</v>
      </c>
      <c r="L208" s="30">
        <v>0.6</v>
      </c>
      <c r="M208" s="30">
        <v>10</v>
      </c>
      <c r="N208" s="30">
        <v>32</v>
      </c>
      <c r="O208" s="30">
        <v>7.1</v>
      </c>
      <c r="P208" s="30">
        <v>0.6</v>
      </c>
    </row>
    <row r="209" spans="1:16" ht="15">
      <c r="A209" s="47"/>
      <c r="B209" s="47" t="s">
        <v>37</v>
      </c>
      <c r="C209" s="47"/>
      <c r="D209" s="30"/>
      <c r="E209" s="148">
        <f aca="true" t="shared" si="18" ref="E209:P209">SUM(E203:E208)</f>
        <v>35.95</v>
      </c>
      <c r="F209" s="148">
        <f t="shared" si="18"/>
        <v>12.969999999999999</v>
      </c>
      <c r="G209" s="148">
        <f t="shared" si="18"/>
        <v>90.89</v>
      </c>
      <c r="H209" s="148">
        <f t="shared" si="18"/>
        <v>661.32</v>
      </c>
      <c r="I209" s="148">
        <f t="shared" si="18"/>
        <v>0.7550000000000001</v>
      </c>
      <c r="J209" s="148">
        <f t="shared" si="18"/>
        <v>33.5</v>
      </c>
      <c r="K209" s="148">
        <f t="shared" si="18"/>
        <v>164.73000000000002</v>
      </c>
      <c r="L209" s="148">
        <f t="shared" si="18"/>
        <v>2.96</v>
      </c>
      <c r="M209" s="148">
        <f t="shared" si="18"/>
        <v>179.09</v>
      </c>
      <c r="N209" s="148">
        <f t="shared" si="18"/>
        <v>498.63</v>
      </c>
      <c r="O209" s="148">
        <f t="shared" si="18"/>
        <v>177.32</v>
      </c>
      <c r="P209" s="148">
        <f t="shared" si="18"/>
        <v>30.87</v>
      </c>
    </row>
    <row r="210" spans="1:16" ht="15">
      <c r="A210" s="10"/>
      <c r="B210" s="10"/>
      <c r="C210" s="10"/>
      <c r="D210" s="27"/>
      <c r="E210" s="105" t="s">
        <v>26</v>
      </c>
      <c r="F210" s="105"/>
      <c r="G210" s="105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">
      <c r="A211" s="64"/>
      <c r="B211" s="143" t="s">
        <v>70</v>
      </c>
      <c r="C211" s="50"/>
      <c r="D211" s="144">
        <v>60</v>
      </c>
      <c r="E211" s="145">
        <v>0.48</v>
      </c>
      <c r="F211" s="145">
        <v>0.16</v>
      </c>
      <c r="G211" s="145">
        <v>3.36</v>
      </c>
      <c r="H211" s="146">
        <v>16.79</v>
      </c>
      <c r="I211" s="145">
        <v>0.1</v>
      </c>
      <c r="J211" s="145">
        <v>15</v>
      </c>
      <c r="K211" s="147">
        <v>0.1</v>
      </c>
      <c r="L211" s="147">
        <v>0</v>
      </c>
      <c r="M211" s="147">
        <v>63.3</v>
      </c>
      <c r="N211" s="147">
        <v>80</v>
      </c>
      <c r="O211" s="147">
        <v>21.3</v>
      </c>
      <c r="P211" s="147">
        <v>7.17</v>
      </c>
    </row>
    <row r="212" spans="1:16" ht="25.5" customHeight="1">
      <c r="A212" s="64">
        <v>124</v>
      </c>
      <c r="B212" s="175" t="s">
        <v>113</v>
      </c>
      <c r="C212" s="101"/>
      <c r="D212" s="66" t="s">
        <v>34</v>
      </c>
      <c r="E212" s="66">
        <v>2.7</v>
      </c>
      <c r="F212" s="66">
        <v>7.8</v>
      </c>
      <c r="G212" s="66">
        <v>12.5</v>
      </c>
      <c r="H212" s="66">
        <v>125</v>
      </c>
      <c r="I212" s="36">
        <v>0.07</v>
      </c>
      <c r="J212" s="36">
        <v>14.41</v>
      </c>
      <c r="K212" s="36">
        <v>0.01</v>
      </c>
      <c r="L212" s="36">
        <v>0</v>
      </c>
      <c r="M212" s="36">
        <v>9.8</v>
      </c>
      <c r="N212" s="36">
        <v>53</v>
      </c>
      <c r="O212" s="36">
        <v>19.9</v>
      </c>
      <c r="P212" s="107">
        <v>0.93</v>
      </c>
    </row>
    <row r="213" spans="1:16" ht="15">
      <c r="A213" s="115">
        <v>436</v>
      </c>
      <c r="B213" s="116" t="s">
        <v>54</v>
      </c>
      <c r="C213" s="116"/>
      <c r="D213" s="118">
        <v>150</v>
      </c>
      <c r="E213" s="115">
        <v>17.11</v>
      </c>
      <c r="F213" s="115">
        <v>20.95</v>
      </c>
      <c r="G213" s="115">
        <v>31.8</v>
      </c>
      <c r="H213" s="115">
        <v>383.52</v>
      </c>
      <c r="I213" s="117">
        <v>0.36</v>
      </c>
      <c r="J213" s="117">
        <v>40.68</v>
      </c>
      <c r="K213" s="117">
        <v>0.288</v>
      </c>
      <c r="L213" s="117">
        <v>0.68</v>
      </c>
      <c r="M213" s="117">
        <v>52.92</v>
      </c>
      <c r="N213" s="117">
        <v>417.6</v>
      </c>
      <c r="O213" s="117">
        <v>81.7</v>
      </c>
      <c r="P213" s="119">
        <v>5.07</v>
      </c>
    </row>
    <row r="214" spans="1:16" s="31" customFormat="1" ht="15.75" customHeight="1">
      <c r="A214" s="48"/>
      <c r="B214" s="52" t="s">
        <v>81</v>
      </c>
      <c r="C214" s="52"/>
      <c r="D214" s="48">
        <v>30</v>
      </c>
      <c r="E214" s="135">
        <v>4.8</v>
      </c>
      <c r="F214" s="135">
        <v>19.9</v>
      </c>
      <c r="G214" s="135">
        <v>22.1</v>
      </c>
      <c r="H214" s="135">
        <v>149.8</v>
      </c>
      <c r="I214" s="136">
        <v>0</v>
      </c>
      <c r="J214" s="136">
        <v>1.9</v>
      </c>
      <c r="K214" s="137">
        <v>0</v>
      </c>
      <c r="L214" s="137">
        <v>0</v>
      </c>
      <c r="M214" s="137">
        <v>17</v>
      </c>
      <c r="N214" s="137">
        <v>9</v>
      </c>
      <c r="O214" s="137">
        <v>7</v>
      </c>
      <c r="P214" s="137">
        <v>0.09</v>
      </c>
    </row>
    <row r="215" spans="1:16" ht="15">
      <c r="A215" s="48">
        <v>638</v>
      </c>
      <c r="B215" s="52" t="s">
        <v>45</v>
      </c>
      <c r="C215" s="52"/>
      <c r="D215" s="48">
        <v>200</v>
      </c>
      <c r="E215" s="48">
        <v>0.4</v>
      </c>
      <c r="F215" s="48">
        <v>0</v>
      </c>
      <c r="G215" s="48">
        <v>27.4</v>
      </c>
      <c r="H215" s="48">
        <v>106</v>
      </c>
      <c r="I215" s="30">
        <v>0</v>
      </c>
      <c r="J215" s="30">
        <v>2.8</v>
      </c>
      <c r="K215" s="30">
        <v>0</v>
      </c>
      <c r="L215" s="30">
        <v>0.2</v>
      </c>
      <c r="M215" s="30">
        <v>18</v>
      </c>
      <c r="N215" s="30">
        <v>10</v>
      </c>
      <c r="O215" s="30">
        <v>4</v>
      </c>
      <c r="P215" s="30">
        <v>0.6</v>
      </c>
    </row>
    <row r="216" spans="1:16" ht="15">
      <c r="A216" s="49"/>
      <c r="B216" s="52" t="s">
        <v>24</v>
      </c>
      <c r="C216" s="52"/>
      <c r="D216" s="53" t="s">
        <v>36</v>
      </c>
      <c r="E216" s="48">
        <v>2.7</v>
      </c>
      <c r="F216" s="48">
        <v>0.7</v>
      </c>
      <c r="G216" s="48">
        <v>16.3</v>
      </c>
      <c r="H216" s="48">
        <v>87</v>
      </c>
      <c r="I216" s="30">
        <v>0.06</v>
      </c>
      <c r="J216" s="30">
        <v>0</v>
      </c>
      <c r="K216" s="30">
        <v>0</v>
      </c>
      <c r="L216" s="30">
        <v>0.6</v>
      </c>
      <c r="M216" s="30">
        <v>10</v>
      </c>
      <c r="N216" s="30">
        <v>32</v>
      </c>
      <c r="O216" s="30">
        <v>7.1</v>
      </c>
      <c r="P216" s="30">
        <v>0.6</v>
      </c>
    </row>
    <row r="217" spans="1:16" ht="15">
      <c r="A217" s="48"/>
      <c r="B217" s="52" t="s">
        <v>28</v>
      </c>
      <c r="C217" s="52"/>
      <c r="D217" s="53" t="s">
        <v>36</v>
      </c>
      <c r="E217" s="48">
        <v>2.2</v>
      </c>
      <c r="F217" s="48">
        <v>0.4</v>
      </c>
      <c r="G217" s="48">
        <v>18.8</v>
      </c>
      <c r="H217" s="48">
        <v>88</v>
      </c>
      <c r="I217" s="30">
        <v>0.08</v>
      </c>
      <c r="J217" s="30">
        <v>0</v>
      </c>
      <c r="K217" s="30">
        <v>0</v>
      </c>
      <c r="L217" s="30">
        <v>1.2</v>
      </c>
      <c r="M217" s="30">
        <v>20</v>
      </c>
      <c r="N217" s="30">
        <v>64</v>
      </c>
      <c r="O217" s="30">
        <v>14.2</v>
      </c>
      <c r="P217" s="30">
        <v>1.2</v>
      </c>
    </row>
    <row r="218" spans="1:16" ht="15">
      <c r="A218" s="48"/>
      <c r="B218" s="52" t="s">
        <v>37</v>
      </c>
      <c r="C218" s="52"/>
      <c r="D218" s="48"/>
      <c r="E218" s="165">
        <f aca="true" t="shared" si="19" ref="E218:P218">SUM(E211:E217)</f>
        <v>30.389999999999997</v>
      </c>
      <c r="F218" s="165">
        <f t="shared" si="19"/>
        <v>49.910000000000004</v>
      </c>
      <c r="G218" s="165">
        <f t="shared" si="19"/>
        <v>132.26</v>
      </c>
      <c r="H218" s="165">
        <f t="shared" si="19"/>
        <v>956.1099999999999</v>
      </c>
      <c r="I218" s="165">
        <f t="shared" si="19"/>
        <v>0.67</v>
      </c>
      <c r="J218" s="165">
        <f t="shared" si="19"/>
        <v>74.79</v>
      </c>
      <c r="K218" s="165">
        <f t="shared" si="19"/>
        <v>0.39799999999999996</v>
      </c>
      <c r="L218" s="165">
        <f t="shared" si="19"/>
        <v>2.6799999999999997</v>
      </c>
      <c r="M218" s="165">
        <f t="shared" si="19"/>
        <v>191.01999999999998</v>
      </c>
      <c r="N218" s="165">
        <f t="shared" si="19"/>
        <v>665.6</v>
      </c>
      <c r="O218" s="165">
        <f t="shared" si="19"/>
        <v>155.2</v>
      </c>
      <c r="P218" s="165">
        <f t="shared" si="19"/>
        <v>15.659999999999998</v>
      </c>
    </row>
    <row r="219" spans="1:16" ht="15">
      <c r="A219" s="48"/>
      <c r="B219" s="164" t="s">
        <v>38</v>
      </c>
      <c r="C219" s="52"/>
      <c r="D219" s="48"/>
      <c r="E219" s="165">
        <f aca="true" t="shared" si="20" ref="E219:P219">E209+E218</f>
        <v>66.34</v>
      </c>
      <c r="F219" s="165">
        <f t="shared" si="20"/>
        <v>62.88</v>
      </c>
      <c r="G219" s="165">
        <f t="shared" si="20"/>
        <v>223.14999999999998</v>
      </c>
      <c r="H219" s="165">
        <f t="shared" si="20"/>
        <v>1617.4299999999998</v>
      </c>
      <c r="I219" s="165">
        <f t="shared" si="20"/>
        <v>1.4250000000000003</v>
      </c>
      <c r="J219" s="165">
        <f t="shared" si="20"/>
        <v>108.29</v>
      </c>
      <c r="K219" s="165">
        <f t="shared" si="20"/>
        <v>165.12800000000001</v>
      </c>
      <c r="L219" s="165">
        <f t="shared" si="20"/>
        <v>5.64</v>
      </c>
      <c r="M219" s="165">
        <f t="shared" si="20"/>
        <v>370.11</v>
      </c>
      <c r="N219" s="165">
        <f t="shared" si="20"/>
        <v>1164.23</v>
      </c>
      <c r="O219" s="165">
        <f t="shared" si="20"/>
        <v>332.52</v>
      </c>
      <c r="P219" s="165">
        <f t="shared" si="20"/>
        <v>46.53</v>
      </c>
    </row>
    <row r="220" spans="1:16" ht="15">
      <c r="A220" s="69"/>
      <c r="B220" s="92"/>
      <c r="C220" s="16"/>
      <c r="D220" s="6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ht="105" customHeight="1">
      <c r="A221" s="69"/>
      <c r="B221" s="92"/>
      <c r="C221" s="16"/>
      <c r="D221" s="6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ht="15">
      <c r="A222" s="69"/>
      <c r="B222" s="92"/>
      <c r="C222" s="16"/>
      <c r="D222" s="6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ht="15">
      <c r="A223" s="69"/>
      <c r="B223" s="92"/>
      <c r="C223" s="16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ht="29.25" customHeight="1">
      <c r="A224" s="69"/>
      <c r="B224" s="92"/>
      <c r="C224" s="16"/>
      <c r="D224" s="6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ht="15">
      <c r="A225" s="69"/>
      <c r="B225" s="92"/>
      <c r="C225" s="16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1:16" ht="38.25" customHeight="1">
      <c r="A226" s="193" t="s">
        <v>119</v>
      </c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</row>
    <row r="227" spans="1:16" ht="30" customHeight="1">
      <c r="A227" s="10"/>
      <c r="B227" s="10"/>
      <c r="C227" s="10"/>
      <c r="D227" s="71"/>
      <c r="E227" s="54"/>
      <c r="F227" s="93"/>
      <c r="G227" s="54"/>
      <c r="H227" s="54"/>
      <c r="I227" s="54"/>
      <c r="J227" s="54"/>
      <c r="K227" s="54"/>
      <c r="L227" s="54"/>
      <c r="M227" s="54"/>
      <c r="N227" s="54"/>
      <c r="O227" s="54"/>
      <c r="P227" s="58">
        <v>7</v>
      </c>
    </row>
    <row r="228" spans="1:16" ht="15">
      <c r="A228" s="34" t="s">
        <v>0</v>
      </c>
      <c r="B228" s="35" t="s">
        <v>1</v>
      </c>
      <c r="C228" s="98"/>
      <c r="D228" s="36" t="s">
        <v>2</v>
      </c>
      <c r="E228" s="185" t="s">
        <v>3</v>
      </c>
      <c r="F228" s="186"/>
      <c r="G228" s="187"/>
      <c r="H228" s="36" t="s">
        <v>4</v>
      </c>
      <c r="I228" s="125" t="s">
        <v>5</v>
      </c>
      <c r="J228" s="126"/>
      <c r="K228" s="126"/>
      <c r="L228" s="127"/>
      <c r="M228" s="185" t="s">
        <v>6</v>
      </c>
      <c r="N228" s="186"/>
      <c r="O228" s="186"/>
      <c r="P228" s="187"/>
    </row>
    <row r="229" spans="1:16" ht="15.75">
      <c r="A229" s="37" t="s">
        <v>7</v>
      </c>
      <c r="B229" s="38"/>
      <c r="C229" s="99" t="s">
        <v>8</v>
      </c>
      <c r="D229" s="37"/>
      <c r="E229" s="37" t="s">
        <v>9</v>
      </c>
      <c r="F229" s="37" t="s">
        <v>10</v>
      </c>
      <c r="G229" s="37" t="s">
        <v>11</v>
      </c>
      <c r="H229" s="37" t="s">
        <v>12</v>
      </c>
      <c r="I229" s="39" t="s">
        <v>40</v>
      </c>
      <c r="J229" s="39" t="s">
        <v>13</v>
      </c>
      <c r="K229" s="39" t="s">
        <v>14</v>
      </c>
      <c r="L229" s="39" t="s">
        <v>15</v>
      </c>
      <c r="M229" s="40" t="s">
        <v>16</v>
      </c>
      <c r="N229" s="40" t="s">
        <v>17</v>
      </c>
      <c r="O229" s="40" t="s">
        <v>18</v>
      </c>
      <c r="P229" s="40" t="s">
        <v>19</v>
      </c>
    </row>
    <row r="230" spans="1:16" ht="15">
      <c r="A230" s="39">
        <v>1</v>
      </c>
      <c r="B230" s="41">
        <v>2</v>
      </c>
      <c r="C230" s="30">
        <v>3</v>
      </c>
      <c r="D230" s="42">
        <v>3</v>
      </c>
      <c r="E230" s="41">
        <v>4</v>
      </c>
      <c r="F230" s="41">
        <v>5</v>
      </c>
      <c r="G230" s="41">
        <v>6</v>
      </c>
      <c r="H230" s="41">
        <v>7</v>
      </c>
      <c r="I230" s="39">
        <v>8</v>
      </c>
      <c r="J230" s="39">
        <v>9</v>
      </c>
      <c r="K230" s="39">
        <v>10</v>
      </c>
      <c r="L230" s="39">
        <v>11</v>
      </c>
      <c r="M230" s="40">
        <v>12</v>
      </c>
      <c r="N230" s="40">
        <v>13</v>
      </c>
      <c r="O230" s="40">
        <v>14</v>
      </c>
      <c r="P230" s="40">
        <v>15</v>
      </c>
    </row>
    <row r="231" spans="1:16" ht="15">
      <c r="A231" s="43"/>
      <c r="B231" s="46" t="s">
        <v>56</v>
      </c>
      <c r="C231" s="4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1:16" ht="20.25" customHeight="1">
      <c r="A232" s="46" t="s">
        <v>20</v>
      </c>
      <c r="B232" s="46"/>
      <c r="C232" s="43"/>
      <c r="D232" s="45"/>
      <c r="E232" s="192" t="s">
        <v>30</v>
      </c>
      <c r="F232" s="192"/>
      <c r="G232" s="44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1:16" ht="32.25" customHeight="1">
      <c r="A233" s="188" t="s">
        <v>118</v>
      </c>
      <c r="B233" s="188"/>
      <c r="C233" s="43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1:16" ht="15">
      <c r="A234" s="112"/>
      <c r="B234" s="143" t="s">
        <v>71</v>
      </c>
      <c r="C234" s="50"/>
      <c r="D234" s="144">
        <v>60</v>
      </c>
      <c r="E234" s="145">
        <v>0.54</v>
      </c>
      <c r="F234" s="145">
        <v>0.08</v>
      </c>
      <c r="G234" s="145">
        <v>1.47</v>
      </c>
      <c r="H234" s="146">
        <v>8.76</v>
      </c>
      <c r="I234" s="145">
        <v>0.02</v>
      </c>
      <c r="J234" s="145">
        <v>7.6</v>
      </c>
      <c r="K234" s="147">
        <v>2.33</v>
      </c>
      <c r="L234" s="147">
        <v>0.08</v>
      </c>
      <c r="M234" s="147">
        <v>13.18</v>
      </c>
      <c r="N234" s="147">
        <v>23.26</v>
      </c>
      <c r="O234" s="147">
        <v>10.85</v>
      </c>
      <c r="P234" s="147">
        <v>0.39</v>
      </c>
    </row>
    <row r="235" spans="1:16" ht="15">
      <c r="A235" s="48" t="s">
        <v>51</v>
      </c>
      <c r="B235" s="52" t="s">
        <v>114</v>
      </c>
      <c r="C235" s="52"/>
      <c r="D235" s="48" t="s">
        <v>115</v>
      </c>
      <c r="E235" s="48">
        <v>27.8</v>
      </c>
      <c r="F235" s="48">
        <v>25.8</v>
      </c>
      <c r="G235" s="48">
        <v>30</v>
      </c>
      <c r="H235" s="48">
        <v>418</v>
      </c>
      <c r="I235" s="30">
        <v>0.12</v>
      </c>
      <c r="J235" s="30">
        <v>0</v>
      </c>
      <c r="K235" s="30">
        <v>28.96</v>
      </c>
      <c r="L235" s="30">
        <v>0.43</v>
      </c>
      <c r="M235" s="30">
        <v>28.26</v>
      </c>
      <c r="N235" s="30">
        <v>248.22</v>
      </c>
      <c r="O235" s="30">
        <v>38.52</v>
      </c>
      <c r="P235" s="30">
        <v>3.36</v>
      </c>
    </row>
    <row r="236" spans="1:16" ht="15">
      <c r="A236" s="49"/>
      <c r="B236" s="153" t="s">
        <v>78</v>
      </c>
      <c r="C236" s="154">
        <v>170</v>
      </c>
      <c r="D236" s="155">
        <v>45</v>
      </c>
      <c r="E236" s="156">
        <v>23.7</v>
      </c>
      <c r="F236" s="156">
        <v>18.9</v>
      </c>
      <c r="G236" s="156">
        <v>25.3</v>
      </c>
      <c r="H236" s="156">
        <v>373.1</v>
      </c>
      <c r="I236" s="156">
        <v>0</v>
      </c>
      <c r="J236" s="156">
        <v>1.8</v>
      </c>
      <c r="K236" s="156">
        <v>0.3</v>
      </c>
      <c r="L236" s="156">
        <v>0.7</v>
      </c>
      <c r="M236" s="156">
        <v>185</v>
      </c>
      <c r="N236" s="156">
        <v>32.9</v>
      </c>
      <c r="O236" s="156">
        <v>264.2</v>
      </c>
      <c r="P236" s="156">
        <v>2.1</v>
      </c>
    </row>
    <row r="237" spans="1:16" ht="15">
      <c r="A237" s="48">
        <v>685</v>
      </c>
      <c r="B237" s="52" t="s">
        <v>103</v>
      </c>
      <c r="C237" s="52"/>
      <c r="D237" s="48" t="s">
        <v>104</v>
      </c>
      <c r="E237" s="48">
        <v>0.2</v>
      </c>
      <c r="F237" s="48">
        <v>0</v>
      </c>
      <c r="G237" s="48">
        <v>15</v>
      </c>
      <c r="H237" s="48">
        <v>58</v>
      </c>
      <c r="I237" s="30">
        <v>0</v>
      </c>
      <c r="J237" s="30">
        <v>2.2</v>
      </c>
      <c r="K237" s="30">
        <v>0</v>
      </c>
      <c r="L237" s="30">
        <v>0</v>
      </c>
      <c r="M237" s="30">
        <v>87</v>
      </c>
      <c r="N237" s="30">
        <v>68</v>
      </c>
      <c r="O237" s="30">
        <v>14</v>
      </c>
      <c r="P237" s="30">
        <v>0.8</v>
      </c>
    </row>
    <row r="238" spans="1:16" ht="15">
      <c r="A238" s="48"/>
      <c r="B238" s="52" t="s">
        <v>24</v>
      </c>
      <c r="C238" s="52"/>
      <c r="D238" s="53" t="s">
        <v>36</v>
      </c>
      <c r="E238" s="48">
        <v>2.7</v>
      </c>
      <c r="F238" s="48">
        <v>0.7</v>
      </c>
      <c r="G238" s="48">
        <v>16.3</v>
      </c>
      <c r="H238" s="48">
        <v>87</v>
      </c>
      <c r="I238" s="30">
        <v>0.06</v>
      </c>
      <c r="J238" s="30">
        <v>0</v>
      </c>
      <c r="K238" s="30">
        <v>0</v>
      </c>
      <c r="L238" s="30">
        <v>0.6</v>
      </c>
      <c r="M238" s="30">
        <v>10</v>
      </c>
      <c r="N238" s="30">
        <v>32</v>
      </c>
      <c r="O238" s="30">
        <v>7.1</v>
      </c>
      <c r="P238" s="30">
        <v>0.6</v>
      </c>
    </row>
    <row r="239" spans="1:16" ht="15">
      <c r="A239" s="47"/>
      <c r="B239" s="47" t="s">
        <v>37</v>
      </c>
      <c r="C239" s="47"/>
      <c r="D239" s="30"/>
      <c r="E239" s="180">
        <f aca="true" t="shared" si="21" ref="E239:P239">SUM(E234:E238)</f>
        <v>54.940000000000005</v>
      </c>
      <c r="F239" s="180">
        <f t="shared" si="21"/>
        <v>45.480000000000004</v>
      </c>
      <c r="G239" s="180">
        <f t="shared" si="21"/>
        <v>88.07</v>
      </c>
      <c r="H239" s="181">
        <f t="shared" si="21"/>
        <v>944.86</v>
      </c>
      <c r="I239" s="180">
        <f t="shared" si="21"/>
        <v>0.19999999999999998</v>
      </c>
      <c r="J239" s="180">
        <f t="shared" si="21"/>
        <v>11.600000000000001</v>
      </c>
      <c r="K239" s="180">
        <f t="shared" si="21"/>
        <v>31.59</v>
      </c>
      <c r="L239" s="180">
        <f t="shared" si="21"/>
        <v>1.81</v>
      </c>
      <c r="M239" s="182">
        <f t="shared" si="21"/>
        <v>323.44</v>
      </c>
      <c r="N239" s="182">
        <f t="shared" si="21"/>
        <v>404.38</v>
      </c>
      <c r="O239" s="180">
        <f t="shared" si="21"/>
        <v>334.67</v>
      </c>
      <c r="P239" s="180">
        <f t="shared" si="21"/>
        <v>7.249999999999999</v>
      </c>
    </row>
    <row r="240" spans="1:16" ht="15">
      <c r="A240" s="10"/>
      <c r="B240" s="10"/>
      <c r="C240" s="10"/>
      <c r="D240" s="27"/>
      <c r="E240" s="105" t="s">
        <v>26</v>
      </c>
      <c r="F240" s="105"/>
      <c r="G240" s="105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ht="25.5">
      <c r="A241" s="48"/>
      <c r="B241" s="143" t="s">
        <v>72</v>
      </c>
      <c r="C241" s="50"/>
      <c r="D241" s="51">
        <v>60</v>
      </c>
      <c r="E241" s="51">
        <v>0.51</v>
      </c>
      <c r="F241" s="51">
        <v>0.12</v>
      </c>
      <c r="G241" s="51">
        <v>2.42</v>
      </c>
      <c r="H241" s="51">
        <v>12.8</v>
      </c>
      <c r="I241" s="39">
        <v>0.035</v>
      </c>
      <c r="J241" s="39">
        <v>11.3</v>
      </c>
      <c r="K241" s="39">
        <v>2.33</v>
      </c>
      <c r="L241" s="39">
        <v>0.2</v>
      </c>
      <c r="M241" s="39">
        <v>12.19</v>
      </c>
      <c r="N241" s="39">
        <v>22.03</v>
      </c>
      <c r="O241" s="41">
        <v>13.42</v>
      </c>
      <c r="P241" s="30">
        <v>22.03</v>
      </c>
    </row>
    <row r="242" spans="1:16" ht="15">
      <c r="A242" s="64">
        <v>135</v>
      </c>
      <c r="B242" s="65" t="s">
        <v>77</v>
      </c>
      <c r="C242" s="16"/>
      <c r="D242" s="64" t="s">
        <v>34</v>
      </c>
      <c r="E242" s="64">
        <v>3</v>
      </c>
      <c r="F242" s="64">
        <v>4.5</v>
      </c>
      <c r="G242" s="64">
        <v>20.4</v>
      </c>
      <c r="H242" s="64">
        <v>137</v>
      </c>
      <c r="I242" s="60">
        <v>0.09</v>
      </c>
      <c r="J242" s="60">
        <v>6.83</v>
      </c>
      <c r="K242" s="60">
        <v>0.01</v>
      </c>
      <c r="L242" s="60">
        <v>0</v>
      </c>
      <c r="M242" s="60">
        <v>44.4</v>
      </c>
      <c r="N242" s="60">
        <v>87.6</v>
      </c>
      <c r="O242" s="60">
        <v>28.4</v>
      </c>
      <c r="P242" s="60">
        <v>1.55</v>
      </c>
    </row>
    <row r="243" spans="1:16" ht="15">
      <c r="A243" s="48">
        <v>431</v>
      </c>
      <c r="B243" s="52" t="s">
        <v>86</v>
      </c>
      <c r="C243" s="52"/>
      <c r="D243" s="48">
        <v>150</v>
      </c>
      <c r="E243" s="48">
        <v>16.4</v>
      </c>
      <c r="F243" s="48">
        <v>22.32</v>
      </c>
      <c r="G243" s="48">
        <v>13.72</v>
      </c>
      <c r="H243" s="48">
        <v>330.2</v>
      </c>
      <c r="I243" s="30">
        <v>1.4</v>
      </c>
      <c r="J243" s="30">
        <v>0</v>
      </c>
      <c r="K243" s="30">
        <v>141.1</v>
      </c>
      <c r="L243" s="30">
        <v>3.92</v>
      </c>
      <c r="M243" s="30">
        <v>86.4</v>
      </c>
      <c r="N243" s="30">
        <v>46.6</v>
      </c>
      <c r="O243" s="30">
        <v>84.18</v>
      </c>
      <c r="P243" s="30">
        <v>5.04</v>
      </c>
    </row>
    <row r="244" spans="1:16" ht="15">
      <c r="A244" s="121">
        <v>330</v>
      </c>
      <c r="B244" s="116" t="s">
        <v>50</v>
      </c>
      <c r="C244" s="116"/>
      <c r="D244" s="118">
        <v>150</v>
      </c>
      <c r="E244" s="115">
        <v>16.74</v>
      </c>
      <c r="F244" s="115">
        <v>11.17</v>
      </c>
      <c r="G244" s="115">
        <v>35.01</v>
      </c>
      <c r="H244" s="115">
        <v>217.53</v>
      </c>
      <c r="I244" s="117">
        <v>0.59</v>
      </c>
      <c r="J244" s="117">
        <v>0</v>
      </c>
      <c r="K244" s="117">
        <v>1.5</v>
      </c>
      <c r="L244" s="117">
        <v>0.51</v>
      </c>
      <c r="M244" s="117">
        <v>83.72</v>
      </c>
      <c r="N244" s="117">
        <v>239.5</v>
      </c>
      <c r="O244" s="117">
        <v>78</v>
      </c>
      <c r="P244" s="117">
        <v>4.95</v>
      </c>
    </row>
    <row r="245" spans="1:16" ht="15">
      <c r="A245" s="115">
        <v>705</v>
      </c>
      <c r="B245" s="116" t="s">
        <v>53</v>
      </c>
      <c r="C245" s="116"/>
      <c r="D245" s="115">
        <v>200</v>
      </c>
      <c r="E245" s="115">
        <v>0.68</v>
      </c>
      <c r="F245" s="115">
        <v>0.28</v>
      </c>
      <c r="G245" s="115">
        <v>29.62</v>
      </c>
      <c r="H245" s="115">
        <v>123.72</v>
      </c>
      <c r="I245" s="117">
        <v>0.014</v>
      </c>
      <c r="J245" s="117">
        <v>0.28</v>
      </c>
      <c r="K245" s="117">
        <v>163.4</v>
      </c>
      <c r="L245" s="117">
        <v>0.76</v>
      </c>
      <c r="M245" s="117">
        <v>12.6</v>
      </c>
      <c r="N245" s="117">
        <v>3.4</v>
      </c>
      <c r="O245" s="117">
        <v>3.4</v>
      </c>
      <c r="P245" s="117">
        <v>0.66</v>
      </c>
    </row>
    <row r="246" spans="1:16" ht="15">
      <c r="A246" s="115"/>
      <c r="B246" s="65" t="s">
        <v>80</v>
      </c>
      <c r="C246" s="52"/>
      <c r="D246" s="48">
        <v>40</v>
      </c>
      <c r="E246" s="135">
        <v>5.8</v>
      </c>
      <c r="F246" s="135">
        <v>22.6</v>
      </c>
      <c r="G246" s="135">
        <v>20.8</v>
      </c>
      <c r="H246" s="135">
        <v>156</v>
      </c>
      <c r="I246" s="136">
        <v>0</v>
      </c>
      <c r="J246" s="136">
        <v>2.2</v>
      </c>
      <c r="K246" s="137">
        <v>0</v>
      </c>
      <c r="L246" s="137">
        <v>0</v>
      </c>
      <c r="M246" s="137">
        <v>16</v>
      </c>
      <c r="N246" s="137">
        <v>8</v>
      </c>
      <c r="O246" s="137">
        <v>6</v>
      </c>
      <c r="P246" s="137">
        <v>0.8</v>
      </c>
    </row>
    <row r="247" spans="1:16" ht="15">
      <c r="A247" s="52"/>
      <c r="B247" s="52" t="s">
        <v>24</v>
      </c>
      <c r="C247" s="52"/>
      <c r="D247" s="53" t="s">
        <v>36</v>
      </c>
      <c r="E247" s="48">
        <v>2.7</v>
      </c>
      <c r="F247" s="48">
        <v>0.7</v>
      </c>
      <c r="G247" s="48">
        <v>16.3</v>
      </c>
      <c r="H247" s="48">
        <v>87</v>
      </c>
      <c r="I247" s="30">
        <v>0.06</v>
      </c>
      <c r="J247" s="30">
        <v>0</v>
      </c>
      <c r="K247" s="30">
        <v>0</v>
      </c>
      <c r="L247" s="30">
        <v>0.6</v>
      </c>
      <c r="M247" s="30">
        <v>10</v>
      </c>
      <c r="N247" s="30">
        <v>32</v>
      </c>
      <c r="O247" s="30">
        <v>7.1</v>
      </c>
      <c r="P247" s="30">
        <v>0.6</v>
      </c>
    </row>
    <row r="248" spans="1:16" ht="15">
      <c r="A248" s="94"/>
      <c r="B248" s="52" t="s">
        <v>28</v>
      </c>
      <c r="C248" s="52"/>
      <c r="D248" s="53" t="s">
        <v>101</v>
      </c>
      <c r="E248" s="48">
        <v>4</v>
      </c>
      <c r="F248" s="48">
        <v>0.8</v>
      </c>
      <c r="G248" s="48">
        <v>24.2</v>
      </c>
      <c r="H248" s="48">
        <v>130</v>
      </c>
      <c r="I248" s="30">
        <v>0.1</v>
      </c>
      <c r="J248" s="30">
        <v>0</v>
      </c>
      <c r="K248" s="30">
        <v>0</v>
      </c>
      <c r="L248" s="30">
        <v>0.9</v>
      </c>
      <c r="M248" s="30">
        <v>15</v>
      </c>
      <c r="N248" s="30">
        <v>49.36</v>
      </c>
      <c r="O248" s="30">
        <v>10.64</v>
      </c>
      <c r="P248" s="30">
        <v>0.9</v>
      </c>
    </row>
    <row r="249" spans="1:16" ht="15">
      <c r="A249" s="47"/>
      <c r="B249" s="47" t="s">
        <v>37</v>
      </c>
      <c r="C249" s="47"/>
      <c r="D249" s="30"/>
      <c r="E249" s="148">
        <f aca="true" t="shared" si="22" ref="E249:P249">SUM(E241:E248)</f>
        <v>49.82999999999999</v>
      </c>
      <c r="F249" s="148">
        <f t="shared" si="22"/>
        <v>62.49</v>
      </c>
      <c r="G249" s="148">
        <f t="shared" si="22"/>
        <v>162.47</v>
      </c>
      <c r="H249" s="148">
        <f t="shared" si="22"/>
        <v>1194.25</v>
      </c>
      <c r="I249" s="148">
        <f t="shared" si="22"/>
        <v>2.2889999999999997</v>
      </c>
      <c r="J249" s="148">
        <f t="shared" si="22"/>
        <v>20.610000000000003</v>
      </c>
      <c r="K249" s="148">
        <f t="shared" si="22"/>
        <v>308.34000000000003</v>
      </c>
      <c r="L249" s="148">
        <f t="shared" si="22"/>
        <v>6.89</v>
      </c>
      <c r="M249" s="148">
        <f t="shared" si="22"/>
        <v>280.31</v>
      </c>
      <c r="N249" s="148">
        <f t="shared" si="22"/>
        <v>488.49</v>
      </c>
      <c r="O249" s="148">
        <f t="shared" si="22"/>
        <v>231.14</v>
      </c>
      <c r="P249" s="148">
        <f t="shared" si="22"/>
        <v>36.529999999999994</v>
      </c>
    </row>
    <row r="250" spans="1:16" ht="15">
      <c r="A250" s="84"/>
      <c r="B250" s="164" t="s">
        <v>38</v>
      </c>
      <c r="C250" s="52"/>
      <c r="D250" s="48"/>
      <c r="E250" s="165">
        <f aca="true" t="shared" si="23" ref="E250:P250">E239+E249</f>
        <v>104.77</v>
      </c>
      <c r="F250" s="165">
        <f t="shared" si="23"/>
        <v>107.97</v>
      </c>
      <c r="G250" s="165">
        <f t="shared" si="23"/>
        <v>250.54</v>
      </c>
      <c r="H250" s="165">
        <f t="shared" si="23"/>
        <v>2139.11</v>
      </c>
      <c r="I250" s="165">
        <f t="shared" si="23"/>
        <v>2.489</v>
      </c>
      <c r="J250" s="165">
        <f t="shared" si="23"/>
        <v>32.21000000000001</v>
      </c>
      <c r="K250" s="165">
        <f t="shared" si="23"/>
        <v>339.93</v>
      </c>
      <c r="L250" s="165">
        <f t="shared" si="23"/>
        <v>8.7</v>
      </c>
      <c r="M250" s="165">
        <f t="shared" si="23"/>
        <v>603.75</v>
      </c>
      <c r="N250" s="165">
        <f t="shared" si="23"/>
        <v>892.87</v>
      </c>
      <c r="O250" s="165">
        <f t="shared" si="23"/>
        <v>565.81</v>
      </c>
      <c r="P250" s="165">
        <f t="shared" si="23"/>
        <v>43.779999999999994</v>
      </c>
    </row>
    <row r="251" spans="1:16" ht="15">
      <c r="A251" s="69"/>
      <c r="B251" s="92"/>
      <c r="C251" s="16"/>
      <c r="D251" s="6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ht="237" customHeight="1">
      <c r="A252" s="69"/>
      <c r="B252" s="92"/>
      <c r="C252" s="16"/>
      <c r="D252" s="6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1:16" ht="15">
      <c r="A253" s="69"/>
      <c r="B253" s="92"/>
      <c r="C253" s="16"/>
      <c r="D253" s="6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1:18" ht="15.75">
      <c r="A254" s="69"/>
      <c r="B254" s="92"/>
      <c r="C254" s="16"/>
      <c r="D254" s="6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18"/>
      <c r="R254" s="8"/>
    </row>
    <row r="255" spans="1:16" ht="15" customHeight="1">
      <c r="A255" s="69"/>
      <c r="B255" s="92"/>
      <c r="C255" s="16"/>
      <c r="D255" s="6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1:16" ht="32.25" customHeight="1">
      <c r="A256" s="193" t="s">
        <v>119</v>
      </c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</row>
    <row r="257" spans="1:16" ht="27.75" customHeight="1">
      <c r="A257" s="10"/>
      <c r="B257" s="10"/>
      <c r="C257" s="10"/>
      <c r="D257" s="7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ht="15">
      <c r="A258" s="34" t="s">
        <v>0</v>
      </c>
      <c r="B258" s="35" t="s">
        <v>1</v>
      </c>
      <c r="C258" s="98"/>
      <c r="D258" s="36" t="s">
        <v>2</v>
      </c>
      <c r="E258" s="185" t="s">
        <v>3</v>
      </c>
      <c r="F258" s="186"/>
      <c r="G258" s="187"/>
      <c r="H258" s="36" t="s">
        <v>4</v>
      </c>
      <c r="I258" s="185" t="s">
        <v>5</v>
      </c>
      <c r="J258" s="186"/>
      <c r="K258" s="186"/>
      <c r="L258" s="187"/>
      <c r="M258" s="185" t="s">
        <v>6</v>
      </c>
      <c r="N258" s="186"/>
      <c r="O258" s="186"/>
      <c r="P258" s="187"/>
    </row>
    <row r="259" spans="1:16" ht="15.75">
      <c r="A259" s="37" t="s">
        <v>7</v>
      </c>
      <c r="B259" s="38"/>
      <c r="C259" s="99" t="s">
        <v>8</v>
      </c>
      <c r="D259" s="37"/>
      <c r="E259" s="37" t="s">
        <v>9</v>
      </c>
      <c r="F259" s="37" t="s">
        <v>10</v>
      </c>
      <c r="G259" s="37" t="s">
        <v>11</v>
      </c>
      <c r="H259" s="37" t="s">
        <v>12</v>
      </c>
      <c r="I259" s="39" t="s">
        <v>40</v>
      </c>
      <c r="J259" s="39" t="s">
        <v>13</v>
      </c>
      <c r="K259" s="39" t="s">
        <v>14</v>
      </c>
      <c r="L259" s="39" t="s">
        <v>15</v>
      </c>
      <c r="M259" s="40" t="s">
        <v>16</v>
      </c>
      <c r="N259" s="40" t="s">
        <v>17</v>
      </c>
      <c r="O259" s="40" t="s">
        <v>18</v>
      </c>
      <c r="P259" s="40" t="s">
        <v>19</v>
      </c>
    </row>
    <row r="260" spans="1:16" ht="15">
      <c r="A260" s="39">
        <v>1</v>
      </c>
      <c r="B260" s="41">
        <v>2</v>
      </c>
      <c r="C260" s="30">
        <v>3</v>
      </c>
      <c r="D260" s="42">
        <v>3</v>
      </c>
      <c r="E260" s="41">
        <v>4</v>
      </c>
      <c r="F260" s="41">
        <v>5</v>
      </c>
      <c r="G260" s="41">
        <v>6</v>
      </c>
      <c r="H260" s="41">
        <v>7</v>
      </c>
      <c r="I260" s="39">
        <v>8</v>
      </c>
      <c r="J260" s="39">
        <v>9</v>
      </c>
      <c r="K260" s="39">
        <v>10</v>
      </c>
      <c r="L260" s="39">
        <v>11</v>
      </c>
      <c r="M260" s="40">
        <v>12</v>
      </c>
      <c r="N260" s="40">
        <v>13</v>
      </c>
      <c r="O260" s="40">
        <v>14</v>
      </c>
      <c r="P260" s="40">
        <v>15</v>
      </c>
    </row>
    <row r="261" spans="1:16" ht="15">
      <c r="A261" s="43"/>
      <c r="B261" s="43"/>
      <c r="C261" s="43"/>
      <c r="D261" s="44"/>
      <c r="E261" s="44"/>
      <c r="F261" s="44"/>
      <c r="G261" s="44"/>
      <c r="H261" s="44"/>
      <c r="I261" s="45"/>
      <c r="J261" s="45"/>
      <c r="K261" s="45"/>
      <c r="L261" s="45"/>
      <c r="M261" s="45"/>
      <c r="N261" s="45"/>
      <c r="O261" s="45"/>
      <c r="P261" s="45"/>
    </row>
    <row r="262" spans="1:16" ht="15">
      <c r="A262" s="43"/>
      <c r="B262" s="46" t="s">
        <v>57</v>
      </c>
      <c r="C262" s="4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1:16" ht="15">
      <c r="A263" s="46" t="s">
        <v>20</v>
      </c>
      <c r="B263" s="46"/>
      <c r="C263" s="43"/>
      <c r="D263" s="45"/>
      <c r="E263" s="192" t="s">
        <v>30</v>
      </c>
      <c r="F263" s="192"/>
      <c r="G263" s="44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1:16" ht="27" customHeight="1">
      <c r="A264" s="188" t="s">
        <v>118</v>
      </c>
      <c r="B264" s="188"/>
      <c r="C264" s="43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1:16" ht="15">
      <c r="A265" s="48"/>
      <c r="B265" s="143" t="s">
        <v>70</v>
      </c>
      <c r="C265" s="50"/>
      <c r="D265" s="144">
        <v>60</v>
      </c>
      <c r="E265" s="145">
        <v>0.48</v>
      </c>
      <c r="F265" s="145">
        <v>0.16</v>
      </c>
      <c r="G265" s="145">
        <v>3.36</v>
      </c>
      <c r="H265" s="146">
        <v>16.79</v>
      </c>
      <c r="I265" s="145">
        <v>0.1</v>
      </c>
      <c r="J265" s="145">
        <v>15</v>
      </c>
      <c r="K265" s="147">
        <v>0.1</v>
      </c>
      <c r="L265" s="147">
        <v>0</v>
      </c>
      <c r="M265" s="147">
        <v>63.3</v>
      </c>
      <c r="N265" s="147">
        <v>80</v>
      </c>
      <c r="O265" s="147">
        <v>21.3</v>
      </c>
      <c r="P265" s="147">
        <v>7.17</v>
      </c>
    </row>
    <row r="266" spans="1:16" ht="15">
      <c r="A266" s="49">
        <v>337</v>
      </c>
      <c r="B266" s="50" t="s">
        <v>22</v>
      </c>
      <c r="C266" s="50"/>
      <c r="D266" s="51" t="s">
        <v>44</v>
      </c>
      <c r="E266" s="51">
        <v>5.1</v>
      </c>
      <c r="F266" s="51">
        <v>4.6</v>
      </c>
      <c r="G266" s="51">
        <v>0.3</v>
      </c>
      <c r="H266" s="51">
        <v>63</v>
      </c>
      <c r="I266" s="39">
        <v>0.02</v>
      </c>
      <c r="J266" s="39">
        <v>0</v>
      </c>
      <c r="K266" s="39">
        <v>0.06</v>
      </c>
      <c r="L266" s="39">
        <v>0</v>
      </c>
      <c r="M266" s="39">
        <v>19.4</v>
      </c>
      <c r="N266" s="39">
        <v>66.8</v>
      </c>
      <c r="O266" s="39">
        <v>4.8</v>
      </c>
      <c r="P266" s="39">
        <v>0.9</v>
      </c>
    </row>
    <row r="267" spans="1:16" ht="15">
      <c r="A267" s="48" t="s">
        <v>112</v>
      </c>
      <c r="B267" s="52" t="s">
        <v>116</v>
      </c>
      <c r="C267" s="52"/>
      <c r="D267" s="115">
        <v>150</v>
      </c>
      <c r="E267" s="115">
        <v>16.4</v>
      </c>
      <c r="F267" s="115">
        <v>22.32</v>
      </c>
      <c r="G267" s="115">
        <v>13.72</v>
      </c>
      <c r="H267" s="115">
        <v>330.2</v>
      </c>
      <c r="I267" s="117">
        <v>1.4</v>
      </c>
      <c r="J267" s="117">
        <v>0</v>
      </c>
      <c r="K267" s="117">
        <v>141.1</v>
      </c>
      <c r="L267" s="117">
        <v>3.92</v>
      </c>
      <c r="M267" s="117">
        <v>86.4</v>
      </c>
      <c r="N267" s="117">
        <v>46.6</v>
      </c>
      <c r="O267" s="117">
        <v>84.18</v>
      </c>
      <c r="P267" s="117">
        <v>5.04</v>
      </c>
    </row>
    <row r="268" spans="1:16" ht="15">
      <c r="A268" s="48"/>
      <c r="B268" s="65" t="s">
        <v>79</v>
      </c>
      <c r="C268" s="52"/>
      <c r="D268" s="48">
        <v>200</v>
      </c>
      <c r="E268" s="48">
        <v>3</v>
      </c>
      <c r="F268" s="48">
        <v>1</v>
      </c>
      <c r="G268" s="48">
        <v>42</v>
      </c>
      <c r="H268" s="48">
        <v>192</v>
      </c>
      <c r="I268" s="30">
        <v>0.1</v>
      </c>
      <c r="J268" s="30">
        <v>20</v>
      </c>
      <c r="K268" s="30">
        <v>0.1</v>
      </c>
      <c r="L268" s="30">
        <v>0</v>
      </c>
      <c r="M268" s="30">
        <v>16</v>
      </c>
      <c r="N268" s="30">
        <v>84</v>
      </c>
      <c r="O268" s="30">
        <v>56</v>
      </c>
      <c r="P268" s="30">
        <v>1.2</v>
      </c>
    </row>
    <row r="269" spans="1:16" ht="15">
      <c r="A269" s="115">
        <v>693</v>
      </c>
      <c r="B269" s="140" t="s">
        <v>92</v>
      </c>
      <c r="C269" s="116"/>
      <c r="D269" s="115">
        <v>200</v>
      </c>
      <c r="E269" s="115">
        <v>3.77</v>
      </c>
      <c r="F269" s="115">
        <v>3.9</v>
      </c>
      <c r="G269" s="115">
        <v>25.78</v>
      </c>
      <c r="H269" s="115">
        <v>153.28</v>
      </c>
      <c r="I269" s="117">
        <v>0.02</v>
      </c>
      <c r="J269" s="117">
        <v>0.65</v>
      </c>
      <c r="K269" s="117">
        <v>0.01</v>
      </c>
      <c r="L269" s="117">
        <v>0</v>
      </c>
      <c r="M269" s="117">
        <v>60.4</v>
      </c>
      <c r="N269" s="117">
        <v>45</v>
      </c>
      <c r="O269" s="117">
        <v>7</v>
      </c>
      <c r="P269" s="117">
        <v>0.9</v>
      </c>
    </row>
    <row r="270" spans="1:16" ht="15">
      <c r="A270" s="48"/>
      <c r="B270" s="52" t="s">
        <v>24</v>
      </c>
      <c r="C270" s="52"/>
      <c r="D270" s="53" t="s">
        <v>36</v>
      </c>
      <c r="E270" s="48">
        <v>2.7</v>
      </c>
      <c r="F270" s="48">
        <v>0.7</v>
      </c>
      <c r="G270" s="48">
        <v>16.3</v>
      </c>
      <c r="H270" s="48">
        <v>87</v>
      </c>
      <c r="I270" s="30">
        <v>0.06</v>
      </c>
      <c r="J270" s="30">
        <v>0</v>
      </c>
      <c r="K270" s="30">
        <v>0</v>
      </c>
      <c r="L270" s="30">
        <v>0.6</v>
      </c>
      <c r="M270" s="30">
        <v>10</v>
      </c>
      <c r="N270" s="30">
        <v>32</v>
      </c>
      <c r="O270" s="30">
        <v>7.1</v>
      </c>
      <c r="P270" s="30">
        <v>0.6</v>
      </c>
    </row>
    <row r="271" spans="1:16" ht="15">
      <c r="A271" s="47"/>
      <c r="B271" s="47" t="s">
        <v>37</v>
      </c>
      <c r="C271" s="47"/>
      <c r="D271" s="30"/>
      <c r="E271" s="148">
        <f aca="true" t="shared" si="24" ref="E271:P271">SUM(E265:E270)</f>
        <v>31.449999999999996</v>
      </c>
      <c r="F271" s="148">
        <f t="shared" si="24"/>
        <v>32.68</v>
      </c>
      <c r="G271" s="148">
        <f t="shared" si="24"/>
        <v>101.46</v>
      </c>
      <c r="H271" s="148">
        <f t="shared" si="24"/>
        <v>842.27</v>
      </c>
      <c r="I271" s="148">
        <f t="shared" si="24"/>
        <v>1.7000000000000002</v>
      </c>
      <c r="J271" s="148">
        <f t="shared" si="24"/>
        <v>35.65</v>
      </c>
      <c r="K271" s="148">
        <f t="shared" si="24"/>
        <v>141.36999999999998</v>
      </c>
      <c r="L271" s="148">
        <f t="shared" si="24"/>
        <v>4.52</v>
      </c>
      <c r="M271" s="148">
        <f t="shared" si="24"/>
        <v>255.5</v>
      </c>
      <c r="N271" s="148">
        <f t="shared" si="24"/>
        <v>354.4</v>
      </c>
      <c r="O271" s="148">
        <f t="shared" si="24"/>
        <v>180.38</v>
      </c>
      <c r="P271" s="148">
        <f t="shared" si="24"/>
        <v>15.809999999999999</v>
      </c>
    </row>
    <row r="272" spans="1:16" ht="15">
      <c r="A272" s="10"/>
      <c r="B272" s="10"/>
      <c r="C272" s="10"/>
      <c r="D272" s="27"/>
      <c r="E272" s="105" t="s">
        <v>26</v>
      </c>
      <c r="F272" s="105"/>
      <c r="G272" s="105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 ht="15">
      <c r="A273" s="48"/>
      <c r="B273" s="143" t="s">
        <v>71</v>
      </c>
      <c r="C273" s="50"/>
      <c r="D273" s="144">
        <v>60</v>
      </c>
      <c r="E273" s="145">
        <v>0.54</v>
      </c>
      <c r="F273" s="145">
        <v>0.08</v>
      </c>
      <c r="G273" s="145">
        <v>1.47</v>
      </c>
      <c r="H273" s="146">
        <v>8.76</v>
      </c>
      <c r="I273" s="145">
        <v>0.02</v>
      </c>
      <c r="J273" s="145">
        <v>7.6</v>
      </c>
      <c r="K273" s="147">
        <v>2.33</v>
      </c>
      <c r="L273" s="147">
        <v>0.08</v>
      </c>
      <c r="M273" s="147">
        <v>13.18</v>
      </c>
      <c r="N273" s="147">
        <v>23.26</v>
      </c>
      <c r="O273" s="147">
        <v>10.85</v>
      </c>
      <c r="P273" s="147">
        <v>0.39</v>
      </c>
    </row>
    <row r="274" spans="1:16" ht="15">
      <c r="A274" s="64">
        <v>110</v>
      </c>
      <c r="B274" s="65" t="s">
        <v>97</v>
      </c>
      <c r="C274" s="101"/>
      <c r="D274" s="66" t="s">
        <v>34</v>
      </c>
      <c r="E274" s="66">
        <v>2.05</v>
      </c>
      <c r="F274" s="66">
        <v>6.7</v>
      </c>
      <c r="G274" s="66">
        <v>15.2</v>
      </c>
      <c r="H274" s="66">
        <v>130</v>
      </c>
      <c r="I274" s="36">
        <v>8.9</v>
      </c>
      <c r="J274" s="36">
        <v>8.2</v>
      </c>
      <c r="K274" s="36">
        <v>10.14</v>
      </c>
      <c r="L274" s="36">
        <v>0.3</v>
      </c>
      <c r="M274" s="36">
        <v>32.4</v>
      </c>
      <c r="N274" s="36">
        <v>74</v>
      </c>
      <c r="O274" s="36">
        <v>10</v>
      </c>
      <c r="P274" s="107">
        <v>0.3</v>
      </c>
    </row>
    <row r="275" spans="1:16" ht="15">
      <c r="A275" s="48" t="s">
        <v>74</v>
      </c>
      <c r="B275" s="52" t="s">
        <v>94</v>
      </c>
      <c r="C275" s="52"/>
      <c r="D275" s="48">
        <v>150</v>
      </c>
      <c r="E275" s="115">
        <v>17.11</v>
      </c>
      <c r="F275" s="115">
        <v>20.95</v>
      </c>
      <c r="G275" s="115">
        <v>31.8</v>
      </c>
      <c r="H275" s="115">
        <v>383.52</v>
      </c>
      <c r="I275" s="117">
        <v>0.36</v>
      </c>
      <c r="J275" s="117">
        <v>40.68</v>
      </c>
      <c r="K275" s="117">
        <v>0.288</v>
      </c>
      <c r="L275" s="117">
        <v>0.68</v>
      </c>
      <c r="M275" s="117">
        <v>52.92</v>
      </c>
      <c r="N275" s="117">
        <v>417.6</v>
      </c>
      <c r="O275" s="117">
        <v>81.7</v>
      </c>
      <c r="P275" s="119">
        <v>5.07</v>
      </c>
    </row>
    <row r="276" spans="1:16" ht="15">
      <c r="A276" s="69">
        <v>631</v>
      </c>
      <c r="B276" s="52" t="s">
        <v>52</v>
      </c>
      <c r="C276" s="52"/>
      <c r="D276" s="115">
        <v>200</v>
      </c>
      <c r="E276" s="115">
        <v>0.097</v>
      </c>
      <c r="F276" s="115">
        <v>0.039</v>
      </c>
      <c r="G276" s="115">
        <v>21.512</v>
      </c>
      <c r="H276" s="115">
        <v>86.785</v>
      </c>
      <c r="I276" s="117">
        <v>0.002</v>
      </c>
      <c r="J276" s="117">
        <v>0.058</v>
      </c>
      <c r="K276" s="117">
        <v>1.358</v>
      </c>
      <c r="L276" s="117">
        <v>0.058</v>
      </c>
      <c r="M276" s="117">
        <v>7.584</v>
      </c>
      <c r="N276" s="117">
        <v>4.462</v>
      </c>
      <c r="O276" s="117">
        <v>1.746</v>
      </c>
      <c r="P276" s="117">
        <v>0.157</v>
      </c>
    </row>
    <row r="277" spans="1:16" ht="15">
      <c r="A277" s="160"/>
      <c r="B277" s="52" t="s">
        <v>81</v>
      </c>
      <c r="C277" s="52"/>
      <c r="D277" s="48">
        <v>30</v>
      </c>
      <c r="E277" s="135">
        <v>4.8</v>
      </c>
      <c r="F277" s="135">
        <v>19.9</v>
      </c>
      <c r="G277" s="135">
        <v>22.1</v>
      </c>
      <c r="H277" s="135">
        <v>149.8</v>
      </c>
      <c r="I277" s="136">
        <v>0</v>
      </c>
      <c r="J277" s="136">
        <v>1.9</v>
      </c>
      <c r="K277" s="137">
        <v>0</v>
      </c>
      <c r="L277" s="137">
        <v>0</v>
      </c>
      <c r="M277" s="137">
        <v>17</v>
      </c>
      <c r="N277" s="137">
        <v>9</v>
      </c>
      <c r="O277" s="137">
        <v>7</v>
      </c>
      <c r="P277" s="137">
        <v>0.09</v>
      </c>
    </row>
    <row r="278" spans="1:16" ht="15">
      <c r="A278" s="84"/>
      <c r="B278" s="52" t="s">
        <v>24</v>
      </c>
      <c r="C278" s="52"/>
      <c r="D278" s="53" t="s">
        <v>36</v>
      </c>
      <c r="E278" s="48">
        <v>2.7</v>
      </c>
      <c r="F278" s="48">
        <v>0.7</v>
      </c>
      <c r="G278" s="48">
        <v>16.3</v>
      </c>
      <c r="H278" s="48">
        <v>87</v>
      </c>
      <c r="I278" s="30">
        <v>0.06</v>
      </c>
      <c r="J278" s="30">
        <v>0</v>
      </c>
      <c r="K278" s="30">
        <v>0</v>
      </c>
      <c r="L278" s="30">
        <v>0.6</v>
      </c>
      <c r="M278" s="30">
        <v>10</v>
      </c>
      <c r="N278" s="30">
        <v>32</v>
      </c>
      <c r="O278" s="30">
        <v>7.1</v>
      </c>
      <c r="P278" s="30">
        <v>0.6</v>
      </c>
    </row>
    <row r="279" spans="1:16" ht="15">
      <c r="A279" s="84"/>
      <c r="B279" s="52" t="s">
        <v>28</v>
      </c>
      <c r="C279" s="52"/>
      <c r="D279" s="53" t="s">
        <v>101</v>
      </c>
      <c r="E279" s="48">
        <v>4</v>
      </c>
      <c r="F279" s="48">
        <v>0.8</v>
      </c>
      <c r="G279" s="48">
        <v>24.2</v>
      </c>
      <c r="H279" s="48">
        <v>130</v>
      </c>
      <c r="I279" s="30">
        <v>0.1</v>
      </c>
      <c r="J279" s="30">
        <v>0</v>
      </c>
      <c r="K279" s="30">
        <v>0</v>
      </c>
      <c r="L279" s="30">
        <v>0.9</v>
      </c>
      <c r="M279" s="30">
        <v>15</v>
      </c>
      <c r="N279" s="30">
        <v>49.36</v>
      </c>
      <c r="O279" s="30">
        <v>10.64</v>
      </c>
      <c r="P279" s="30">
        <v>0.9</v>
      </c>
    </row>
    <row r="280" spans="1:16" ht="15">
      <c r="A280" s="47"/>
      <c r="B280" s="47" t="s">
        <v>37</v>
      </c>
      <c r="C280" s="47"/>
      <c r="D280" s="30"/>
      <c r="E280" s="148">
        <f>SUM(E273:E279)</f>
        <v>31.297</v>
      </c>
      <c r="F280" s="148">
        <f aca="true" t="shared" si="25" ref="F280:P280">SUM(F273:F279)</f>
        <v>49.169</v>
      </c>
      <c r="G280" s="148">
        <f t="shared" si="25"/>
        <v>132.582</v>
      </c>
      <c r="H280" s="148">
        <f t="shared" si="25"/>
        <v>975.865</v>
      </c>
      <c r="I280" s="148">
        <f t="shared" si="25"/>
        <v>9.442</v>
      </c>
      <c r="J280" s="148">
        <f t="shared" si="25"/>
        <v>58.437999999999995</v>
      </c>
      <c r="K280" s="148">
        <f t="shared" si="25"/>
        <v>14.116000000000001</v>
      </c>
      <c r="L280" s="148">
        <f t="shared" si="25"/>
        <v>2.618</v>
      </c>
      <c r="M280" s="148">
        <f t="shared" si="25"/>
        <v>148.084</v>
      </c>
      <c r="N280" s="148">
        <f t="shared" si="25"/>
        <v>609.682</v>
      </c>
      <c r="O280" s="148">
        <f t="shared" si="25"/>
        <v>129.036</v>
      </c>
      <c r="P280" s="148">
        <f t="shared" si="25"/>
        <v>7.507</v>
      </c>
    </row>
    <row r="281" spans="1:16" ht="15">
      <c r="A281" s="47"/>
      <c r="B281" s="112" t="s">
        <v>38</v>
      </c>
      <c r="C281" s="47"/>
      <c r="D281" s="30"/>
      <c r="E281" s="148">
        <f aca="true" t="shared" si="26" ref="E281:P281">E271+E280</f>
        <v>62.747</v>
      </c>
      <c r="F281" s="148">
        <f t="shared" si="26"/>
        <v>81.84899999999999</v>
      </c>
      <c r="G281" s="148">
        <f t="shared" si="26"/>
        <v>234.04199999999997</v>
      </c>
      <c r="H281" s="148">
        <f t="shared" si="26"/>
        <v>1818.135</v>
      </c>
      <c r="I281" s="148">
        <f t="shared" si="26"/>
        <v>11.142</v>
      </c>
      <c r="J281" s="148">
        <f t="shared" si="26"/>
        <v>94.088</v>
      </c>
      <c r="K281" s="148">
        <f t="shared" si="26"/>
        <v>155.486</v>
      </c>
      <c r="L281" s="148">
        <f t="shared" si="26"/>
        <v>7.138</v>
      </c>
      <c r="M281" s="148">
        <f t="shared" si="26"/>
        <v>403.584</v>
      </c>
      <c r="N281" s="148">
        <f t="shared" si="26"/>
        <v>964.082</v>
      </c>
      <c r="O281" s="148">
        <f t="shared" si="26"/>
        <v>309.416</v>
      </c>
      <c r="P281" s="148">
        <f t="shared" si="26"/>
        <v>23.317</v>
      </c>
    </row>
    <row r="282" spans="1:16" ht="15">
      <c r="A282" s="10"/>
      <c r="B282" s="10"/>
      <c r="C282" s="10"/>
      <c r="D282" s="27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ht="208.5" customHeight="1">
      <c r="A283" s="10"/>
      <c r="B283" s="10"/>
      <c r="C283" s="10"/>
      <c r="D283" s="27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ht="16.5" customHeight="1">
      <c r="A284" s="10"/>
      <c r="B284" s="10"/>
      <c r="C284" s="10"/>
      <c r="D284" s="27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ht="7.5" customHeight="1">
      <c r="A285" s="10"/>
      <c r="B285" s="10"/>
      <c r="C285" s="10"/>
      <c r="D285" s="27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ht="15" customHeight="1">
      <c r="A286" s="27"/>
      <c r="B286" s="10"/>
      <c r="C286" s="10"/>
      <c r="D286" s="7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ht="30" customHeight="1">
      <c r="A287" s="193" t="s">
        <v>119</v>
      </c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</row>
    <row r="288" spans="1:16" ht="15" customHeight="1">
      <c r="A288" s="27"/>
      <c r="B288" s="10"/>
      <c r="C288" s="10"/>
      <c r="D288" s="7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>
        <v>9</v>
      </c>
    </row>
    <row r="289" spans="1:16" ht="15">
      <c r="A289" s="34" t="s">
        <v>0</v>
      </c>
      <c r="B289" s="35" t="s">
        <v>1</v>
      </c>
      <c r="C289" s="98"/>
      <c r="D289" s="36" t="s">
        <v>2</v>
      </c>
      <c r="E289" s="185" t="s">
        <v>3</v>
      </c>
      <c r="F289" s="186"/>
      <c r="G289" s="187"/>
      <c r="H289" s="36" t="s">
        <v>4</v>
      </c>
      <c r="I289" s="185" t="s">
        <v>5</v>
      </c>
      <c r="J289" s="186"/>
      <c r="K289" s="186"/>
      <c r="L289" s="187"/>
      <c r="M289" s="185" t="s">
        <v>6</v>
      </c>
      <c r="N289" s="186"/>
      <c r="O289" s="186"/>
      <c r="P289" s="187"/>
    </row>
    <row r="290" spans="1:16" ht="15.75">
      <c r="A290" s="37" t="s">
        <v>7</v>
      </c>
      <c r="B290" s="38"/>
      <c r="C290" s="99" t="s">
        <v>8</v>
      </c>
      <c r="D290" s="37"/>
      <c r="E290" s="37" t="s">
        <v>9</v>
      </c>
      <c r="F290" s="37" t="s">
        <v>10</v>
      </c>
      <c r="G290" s="37" t="s">
        <v>11</v>
      </c>
      <c r="H290" s="37" t="s">
        <v>12</v>
      </c>
      <c r="I290" s="39" t="s">
        <v>40</v>
      </c>
      <c r="J290" s="39" t="s">
        <v>13</v>
      </c>
      <c r="K290" s="39" t="s">
        <v>14</v>
      </c>
      <c r="L290" s="39" t="s">
        <v>15</v>
      </c>
      <c r="M290" s="40" t="s">
        <v>16</v>
      </c>
      <c r="N290" s="40" t="s">
        <v>17</v>
      </c>
      <c r="O290" s="40" t="s">
        <v>18</v>
      </c>
      <c r="P290" s="40" t="s">
        <v>19</v>
      </c>
    </row>
    <row r="291" spans="1:16" ht="15">
      <c r="A291" s="39">
        <v>1</v>
      </c>
      <c r="B291" s="41">
        <v>2</v>
      </c>
      <c r="C291" s="30">
        <v>3</v>
      </c>
      <c r="D291" s="42">
        <v>3</v>
      </c>
      <c r="E291" s="41">
        <v>4</v>
      </c>
      <c r="F291" s="41">
        <v>5</v>
      </c>
      <c r="G291" s="41">
        <v>6</v>
      </c>
      <c r="H291" s="41">
        <v>7</v>
      </c>
      <c r="I291" s="39">
        <v>8</v>
      </c>
      <c r="J291" s="39">
        <v>9</v>
      </c>
      <c r="K291" s="39">
        <v>10</v>
      </c>
      <c r="L291" s="39">
        <v>11</v>
      </c>
      <c r="M291" s="40">
        <v>12</v>
      </c>
      <c r="N291" s="40">
        <v>13</v>
      </c>
      <c r="O291" s="40">
        <v>14</v>
      </c>
      <c r="P291" s="40">
        <v>15</v>
      </c>
    </row>
    <row r="292" spans="1:16" ht="15">
      <c r="A292" s="43"/>
      <c r="B292" s="46" t="s">
        <v>65</v>
      </c>
      <c r="C292" s="4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1:16" ht="15">
      <c r="A293" s="46" t="s">
        <v>20</v>
      </c>
      <c r="B293" s="46"/>
      <c r="C293" s="43"/>
      <c r="D293" s="45"/>
      <c r="E293" s="192" t="s">
        <v>30</v>
      </c>
      <c r="F293" s="192"/>
      <c r="G293" s="44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1:16" ht="27.75" customHeight="1">
      <c r="A294" s="188" t="s">
        <v>118</v>
      </c>
      <c r="B294" s="188"/>
      <c r="C294" s="43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ht="15">
      <c r="A295" s="73"/>
      <c r="B295" s="73"/>
      <c r="C295" s="43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ht="25.5">
      <c r="A296" s="176" t="s">
        <v>85</v>
      </c>
      <c r="B296" s="177" t="s">
        <v>84</v>
      </c>
      <c r="C296" s="178" t="s">
        <v>46</v>
      </c>
      <c r="D296" s="139" t="s">
        <v>68</v>
      </c>
      <c r="E296" s="139">
        <v>14.7</v>
      </c>
      <c r="F296" s="139">
        <v>16</v>
      </c>
      <c r="G296" s="139">
        <v>41</v>
      </c>
      <c r="H296" s="139">
        <v>353</v>
      </c>
      <c r="I296" s="139">
        <v>0.09</v>
      </c>
      <c r="J296" s="139">
        <v>0.13</v>
      </c>
      <c r="K296" s="139">
        <v>59</v>
      </c>
      <c r="L296" s="139">
        <v>3.79</v>
      </c>
      <c r="M296" s="139">
        <v>99.9</v>
      </c>
      <c r="N296" s="139">
        <v>162.2</v>
      </c>
      <c r="O296" s="139">
        <v>28.3</v>
      </c>
      <c r="P296" s="139">
        <v>1.28</v>
      </c>
    </row>
    <row r="297" spans="1:16" ht="15">
      <c r="A297" s="49"/>
      <c r="B297" s="153" t="s">
        <v>78</v>
      </c>
      <c r="C297" s="154">
        <v>170</v>
      </c>
      <c r="D297" s="155">
        <v>45</v>
      </c>
      <c r="E297" s="156">
        <v>23.7</v>
      </c>
      <c r="F297" s="156">
        <v>18.9</v>
      </c>
      <c r="G297" s="156">
        <v>25.3</v>
      </c>
      <c r="H297" s="156">
        <v>373.1</v>
      </c>
      <c r="I297" s="156">
        <v>0</v>
      </c>
      <c r="J297" s="156">
        <v>1.8</v>
      </c>
      <c r="K297" s="156">
        <v>0.3</v>
      </c>
      <c r="L297" s="156">
        <v>0.7</v>
      </c>
      <c r="M297" s="156">
        <v>185</v>
      </c>
      <c r="N297" s="156">
        <v>32.9</v>
      </c>
      <c r="O297" s="156">
        <v>264.2</v>
      </c>
      <c r="P297" s="156">
        <v>2.1</v>
      </c>
    </row>
    <row r="298" spans="1:16" ht="15">
      <c r="A298" s="49"/>
      <c r="B298" s="65" t="s">
        <v>67</v>
      </c>
      <c r="C298" s="52"/>
      <c r="D298" s="48">
        <v>200</v>
      </c>
      <c r="E298" s="135">
        <v>0.8</v>
      </c>
      <c r="F298" s="135">
        <v>0.8</v>
      </c>
      <c r="G298" s="135">
        <v>19.6</v>
      </c>
      <c r="H298" s="135">
        <v>88</v>
      </c>
      <c r="I298" s="136">
        <v>0.06</v>
      </c>
      <c r="J298" s="136">
        <v>20</v>
      </c>
      <c r="K298" s="137">
        <v>0</v>
      </c>
      <c r="L298" s="137">
        <v>0</v>
      </c>
      <c r="M298" s="137">
        <v>32</v>
      </c>
      <c r="N298" s="137">
        <v>22</v>
      </c>
      <c r="O298" s="137">
        <v>18</v>
      </c>
      <c r="P298" s="137">
        <v>4.4</v>
      </c>
    </row>
    <row r="299" spans="1:18" ht="15.75">
      <c r="A299" s="48">
        <v>685</v>
      </c>
      <c r="B299" s="52" t="s">
        <v>23</v>
      </c>
      <c r="C299" s="52"/>
      <c r="D299" s="48">
        <v>200</v>
      </c>
      <c r="E299" s="48">
        <v>0.2</v>
      </c>
      <c r="F299" s="48">
        <v>0</v>
      </c>
      <c r="G299" s="48">
        <v>15</v>
      </c>
      <c r="H299" s="48">
        <v>58</v>
      </c>
      <c r="I299" s="30">
        <v>0</v>
      </c>
      <c r="J299" s="30">
        <v>2.2</v>
      </c>
      <c r="K299" s="30">
        <v>0</v>
      </c>
      <c r="L299" s="30">
        <v>0</v>
      </c>
      <c r="M299" s="30">
        <v>87</v>
      </c>
      <c r="N299" s="30">
        <v>68</v>
      </c>
      <c r="O299" s="30">
        <v>14</v>
      </c>
      <c r="P299" s="30">
        <v>0.8</v>
      </c>
      <c r="Q299" s="17"/>
      <c r="R299" s="8"/>
    </row>
    <row r="300" spans="1:18" ht="15.75">
      <c r="A300" s="30"/>
      <c r="B300" s="52" t="s">
        <v>24</v>
      </c>
      <c r="C300" s="52"/>
      <c r="D300" s="53" t="s">
        <v>36</v>
      </c>
      <c r="E300" s="48">
        <v>2.7</v>
      </c>
      <c r="F300" s="48">
        <v>0.7</v>
      </c>
      <c r="G300" s="48">
        <v>16.3</v>
      </c>
      <c r="H300" s="48">
        <v>87</v>
      </c>
      <c r="I300" s="30">
        <v>0.06</v>
      </c>
      <c r="J300" s="30">
        <v>0</v>
      </c>
      <c r="K300" s="30">
        <v>0</v>
      </c>
      <c r="L300" s="30">
        <v>0.6</v>
      </c>
      <c r="M300" s="30">
        <v>10</v>
      </c>
      <c r="N300" s="30">
        <v>32</v>
      </c>
      <c r="O300" s="30">
        <v>7.1</v>
      </c>
      <c r="P300" s="30">
        <v>0.6</v>
      </c>
      <c r="Q300" s="5"/>
      <c r="R300" s="8"/>
    </row>
    <row r="301" spans="1:16" ht="15">
      <c r="A301" s="47"/>
      <c r="B301" s="47" t="s">
        <v>37</v>
      </c>
      <c r="C301" s="47"/>
      <c r="D301" s="30"/>
      <c r="E301" s="148">
        <f>SUM(E296:E300)</f>
        <v>42.1</v>
      </c>
      <c r="F301" s="148">
        <f aca="true" t="shared" si="27" ref="F301:P301">SUM(F296:F300)</f>
        <v>36.4</v>
      </c>
      <c r="G301" s="148">
        <f t="shared" si="27"/>
        <v>117.2</v>
      </c>
      <c r="H301" s="148">
        <f t="shared" si="27"/>
        <v>959.1</v>
      </c>
      <c r="I301" s="148">
        <f t="shared" si="27"/>
        <v>0.21</v>
      </c>
      <c r="J301" s="148">
        <f t="shared" si="27"/>
        <v>24.13</v>
      </c>
      <c r="K301" s="148">
        <f t="shared" si="27"/>
        <v>59.3</v>
      </c>
      <c r="L301" s="148">
        <f t="shared" si="27"/>
        <v>5.09</v>
      </c>
      <c r="M301" s="148">
        <f t="shared" si="27"/>
        <v>413.9</v>
      </c>
      <c r="N301" s="148">
        <f t="shared" si="27"/>
        <v>317.1</v>
      </c>
      <c r="O301" s="148">
        <f t="shared" si="27"/>
        <v>331.6</v>
      </c>
      <c r="P301" s="148">
        <f t="shared" si="27"/>
        <v>9.18</v>
      </c>
    </row>
    <row r="302" spans="1:16" ht="15">
      <c r="A302" s="10"/>
      <c r="B302" s="10"/>
      <c r="C302" s="10"/>
      <c r="D302" s="27"/>
      <c r="E302" s="105" t="s">
        <v>26</v>
      </c>
      <c r="F302" s="105"/>
      <c r="G302" s="105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1:16" ht="25.5">
      <c r="A303" s="64"/>
      <c r="B303" s="143" t="s">
        <v>72</v>
      </c>
      <c r="C303" s="50"/>
      <c r="D303" s="51">
        <v>60</v>
      </c>
      <c r="E303" s="51">
        <v>0.51</v>
      </c>
      <c r="F303" s="51">
        <v>0.12</v>
      </c>
      <c r="G303" s="51">
        <v>2.42</v>
      </c>
      <c r="H303" s="51">
        <v>12.8</v>
      </c>
      <c r="I303" s="39">
        <v>0.035</v>
      </c>
      <c r="J303" s="39">
        <v>11.3</v>
      </c>
      <c r="K303" s="39">
        <v>2.33</v>
      </c>
      <c r="L303" s="39">
        <v>0.2</v>
      </c>
      <c r="M303" s="39">
        <v>12.19</v>
      </c>
      <c r="N303" s="39">
        <v>22.03</v>
      </c>
      <c r="O303" s="41">
        <v>13.42</v>
      </c>
      <c r="P303" s="30">
        <v>22.03</v>
      </c>
    </row>
    <row r="304" spans="1:16" ht="25.5">
      <c r="A304" s="48">
        <v>132</v>
      </c>
      <c r="B304" s="109" t="s">
        <v>105</v>
      </c>
      <c r="C304" s="16"/>
      <c r="D304" s="48" t="s">
        <v>34</v>
      </c>
      <c r="E304" s="48">
        <v>3</v>
      </c>
      <c r="F304" s="48">
        <v>4.5</v>
      </c>
      <c r="G304" s="48">
        <v>20.1</v>
      </c>
      <c r="H304" s="48">
        <v>135</v>
      </c>
      <c r="I304" s="30">
        <v>0</v>
      </c>
      <c r="J304" s="30">
        <v>4.7</v>
      </c>
      <c r="K304" s="30">
        <v>0</v>
      </c>
      <c r="L304" s="30">
        <v>0.3</v>
      </c>
      <c r="M304" s="30">
        <v>18</v>
      </c>
      <c r="N304" s="30">
        <v>77</v>
      </c>
      <c r="O304" s="30">
        <v>13</v>
      </c>
      <c r="P304" s="30">
        <v>0.4</v>
      </c>
    </row>
    <row r="305" spans="1:16" ht="15">
      <c r="A305" s="48"/>
      <c r="B305" s="52" t="s">
        <v>90</v>
      </c>
      <c r="C305" s="52"/>
      <c r="D305" s="48">
        <v>80</v>
      </c>
      <c r="E305" s="48">
        <v>14.57</v>
      </c>
      <c r="F305" s="48">
        <v>16.99</v>
      </c>
      <c r="G305" s="48">
        <v>7.89</v>
      </c>
      <c r="H305" s="48">
        <v>242.82</v>
      </c>
      <c r="I305" s="30">
        <v>0.08</v>
      </c>
      <c r="J305" s="30">
        <v>9.47</v>
      </c>
      <c r="K305" s="30">
        <v>54.59</v>
      </c>
      <c r="L305" s="30">
        <v>1.95</v>
      </c>
      <c r="M305" s="30">
        <v>38.46</v>
      </c>
      <c r="N305" s="30">
        <v>147.41</v>
      </c>
      <c r="O305" s="30">
        <v>20.29</v>
      </c>
      <c r="P305" s="30">
        <v>1.44</v>
      </c>
    </row>
    <row r="306" spans="1:16" ht="15">
      <c r="A306" s="49">
        <v>520</v>
      </c>
      <c r="B306" s="109" t="s">
        <v>75</v>
      </c>
      <c r="C306" s="52"/>
      <c r="D306" s="48" t="s">
        <v>21</v>
      </c>
      <c r="E306" s="48">
        <v>3.2</v>
      </c>
      <c r="F306" s="48">
        <v>6.8</v>
      </c>
      <c r="G306" s="48">
        <v>22</v>
      </c>
      <c r="H306" s="48">
        <v>163</v>
      </c>
      <c r="I306" s="30">
        <v>0.2</v>
      </c>
      <c r="J306" s="30">
        <v>6.7</v>
      </c>
      <c r="K306" s="30">
        <v>0.01</v>
      </c>
      <c r="L306" s="30">
        <v>0.2</v>
      </c>
      <c r="M306" s="30">
        <v>48</v>
      </c>
      <c r="N306" s="30">
        <v>100.8</v>
      </c>
      <c r="O306" s="30">
        <v>36</v>
      </c>
      <c r="P306" s="30">
        <v>1.2</v>
      </c>
    </row>
    <row r="307" spans="1:16" ht="15">
      <c r="A307" s="48">
        <v>638</v>
      </c>
      <c r="B307" s="52" t="s">
        <v>45</v>
      </c>
      <c r="C307" s="52"/>
      <c r="D307" s="48">
        <v>200</v>
      </c>
      <c r="E307" s="48">
        <v>0.4</v>
      </c>
      <c r="F307" s="48">
        <v>0</v>
      </c>
      <c r="G307" s="48">
        <v>27.4</v>
      </c>
      <c r="H307" s="48">
        <v>106</v>
      </c>
      <c r="I307" s="30">
        <v>0</v>
      </c>
      <c r="J307" s="30">
        <v>2.8</v>
      </c>
      <c r="K307" s="30">
        <v>0</v>
      </c>
      <c r="L307" s="30">
        <v>0.2</v>
      </c>
      <c r="M307" s="30">
        <v>18</v>
      </c>
      <c r="N307" s="30">
        <v>10</v>
      </c>
      <c r="O307" s="30">
        <v>4</v>
      </c>
      <c r="P307" s="30">
        <v>0.6</v>
      </c>
    </row>
    <row r="308" spans="1:16" ht="15">
      <c r="A308" s="69"/>
      <c r="B308" s="65" t="s">
        <v>80</v>
      </c>
      <c r="C308" s="52"/>
      <c r="D308" s="48">
        <v>40</v>
      </c>
      <c r="E308" s="135">
        <v>5.8</v>
      </c>
      <c r="F308" s="135">
        <v>22.6</v>
      </c>
      <c r="G308" s="135">
        <v>20.8</v>
      </c>
      <c r="H308" s="135">
        <v>156</v>
      </c>
      <c r="I308" s="136">
        <v>0</v>
      </c>
      <c r="J308" s="136">
        <v>2.2</v>
      </c>
      <c r="K308" s="137">
        <v>0</v>
      </c>
      <c r="L308" s="137">
        <v>0</v>
      </c>
      <c r="M308" s="137">
        <v>16</v>
      </c>
      <c r="N308" s="137">
        <v>8</v>
      </c>
      <c r="O308" s="137">
        <v>6</v>
      </c>
      <c r="P308" s="137">
        <v>0.8</v>
      </c>
    </row>
    <row r="309" spans="1:16" ht="15">
      <c r="A309" s="49"/>
      <c r="B309" s="52" t="s">
        <v>24</v>
      </c>
      <c r="C309" s="52"/>
      <c r="D309" s="53" t="s">
        <v>36</v>
      </c>
      <c r="E309" s="48">
        <v>2.7</v>
      </c>
      <c r="F309" s="48">
        <v>0.7</v>
      </c>
      <c r="G309" s="48">
        <v>16.3</v>
      </c>
      <c r="H309" s="48">
        <v>87</v>
      </c>
      <c r="I309" s="30">
        <v>0.06</v>
      </c>
      <c r="J309" s="30">
        <v>0</v>
      </c>
      <c r="K309" s="30">
        <v>0</v>
      </c>
      <c r="L309" s="30">
        <v>0.6</v>
      </c>
      <c r="M309" s="30">
        <v>10</v>
      </c>
      <c r="N309" s="30">
        <v>32</v>
      </c>
      <c r="O309" s="30">
        <v>7.1</v>
      </c>
      <c r="P309" s="30">
        <v>0.6</v>
      </c>
    </row>
    <row r="310" spans="1:16" ht="15">
      <c r="A310" s="48"/>
      <c r="B310" s="52" t="s">
        <v>28</v>
      </c>
      <c r="C310" s="52"/>
      <c r="D310" s="53" t="s">
        <v>36</v>
      </c>
      <c r="E310" s="48">
        <v>2.2</v>
      </c>
      <c r="F310" s="48">
        <v>0.4</v>
      </c>
      <c r="G310" s="48">
        <v>18.8</v>
      </c>
      <c r="H310" s="48">
        <v>88</v>
      </c>
      <c r="I310" s="30">
        <v>0.08</v>
      </c>
      <c r="J310" s="30">
        <v>0</v>
      </c>
      <c r="K310" s="30">
        <v>0</v>
      </c>
      <c r="L310" s="30">
        <v>1.2</v>
      </c>
      <c r="M310" s="30">
        <v>20</v>
      </c>
      <c r="N310" s="30">
        <v>64</v>
      </c>
      <c r="O310" s="30">
        <v>14.2</v>
      </c>
      <c r="P310" s="30">
        <v>1.2</v>
      </c>
    </row>
    <row r="311" spans="1:19" ht="15">
      <c r="A311" s="47"/>
      <c r="B311" s="47" t="s">
        <v>37</v>
      </c>
      <c r="C311" s="47"/>
      <c r="D311" s="30"/>
      <c r="E311" s="148">
        <f>SUM(E303:E310)</f>
        <v>32.379999999999995</v>
      </c>
      <c r="F311" s="148">
        <f aca="true" t="shared" si="28" ref="F311:P311">SUM(F303:F310)</f>
        <v>52.11000000000001</v>
      </c>
      <c r="G311" s="148">
        <f t="shared" si="28"/>
        <v>135.71</v>
      </c>
      <c r="H311" s="148">
        <f t="shared" si="28"/>
        <v>990.62</v>
      </c>
      <c r="I311" s="148">
        <f t="shared" si="28"/>
        <v>0.455</v>
      </c>
      <c r="J311" s="148">
        <f t="shared" si="28"/>
        <v>37.17</v>
      </c>
      <c r="K311" s="148">
        <f t="shared" si="28"/>
        <v>56.93</v>
      </c>
      <c r="L311" s="148">
        <f t="shared" si="28"/>
        <v>4.65</v>
      </c>
      <c r="M311" s="148">
        <f t="shared" si="28"/>
        <v>180.65</v>
      </c>
      <c r="N311" s="148">
        <f t="shared" si="28"/>
        <v>461.24</v>
      </c>
      <c r="O311" s="148">
        <f t="shared" si="28"/>
        <v>114.01</v>
      </c>
      <c r="P311" s="148">
        <f t="shared" si="28"/>
        <v>28.270000000000003</v>
      </c>
      <c r="S311" s="33"/>
    </row>
    <row r="312" spans="1:16" ht="15">
      <c r="A312" s="96"/>
      <c r="B312" s="112" t="s">
        <v>38</v>
      </c>
      <c r="C312" s="47"/>
      <c r="D312" s="30"/>
      <c r="E312" s="148">
        <f aca="true" t="shared" si="29" ref="E312:P312">E301+E311</f>
        <v>74.47999999999999</v>
      </c>
      <c r="F312" s="148">
        <f t="shared" si="29"/>
        <v>88.51</v>
      </c>
      <c r="G312" s="148">
        <f t="shared" si="29"/>
        <v>252.91000000000003</v>
      </c>
      <c r="H312" s="148">
        <f t="shared" si="29"/>
        <v>1949.72</v>
      </c>
      <c r="I312" s="148">
        <f t="shared" si="29"/>
        <v>0.665</v>
      </c>
      <c r="J312" s="148">
        <f t="shared" si="29"/>
        <v>61.3</v>
      </c>
      <c r="K312" s="148">
        <f t="shared" si="29"/>
        <v>116.22999999999999</v>
      </c>
      <c r="L312" s="148">
        <f t="shared" si="29"/>
        <v>9.74</v>
      </c>
      <c r="M312" s="148">
        <f t="shared" si="29"/>
        <v>594.55</v>
      </c>
      <c r="N312" s="148">
        <f t="shared" si="29"/>
        <v>778.34</v>
      </c>
      <c r="O312" s="148">
        <f t="shared" si="29"/>
        <v>445.61</v>
      </c>
      <c r="P312" s="148">
        <f t="shared" si="29"/>
        <v>37.45</v>
      </c>
    </row>
    <row r="313" spans="1:16" ht="15">
      <c r="A313" s="47"/>
      <c r="B313" s="179" t="s">
        <v>117</v>
      </c>
      <c r="C313" s="47"/>
      <c r="D313" s="30"/>
      <c r="E313" s="148">
        <v>712.258</v>
      </c>
      <c r="F313" s="148">
        <v>743.99</v>
      </c>
      <c r="G313" s="148">
        <v>2370.776</v>
      </c>
      <c r="H313" s="148">
        <v>18345.73</v>
      </c>
      <c r="I313" s="148"/>
      <c r="J313" s="148"/>
      <c r="K313" s="148"/>
      <c r="L313" s="148"/>
      <c r="M313" s="148"/>
      <c r="N313" s="148"/>
      <c r="O313" s="148"/>
      <c r="P313" s="148"/>
    </row>
    <row r="314" spans="1:18" ht="15.75">
      <c r="A314" s="47"/>
      <c r="B314" s="179" t="s">
        <v>49</v>
      </c>
      <c r="C314" s="47"/>
      <c r="D314" s="30"/>
      <c r="E314" s="148">
        <v>71.2</v>
      </c>
      <c r="F314" s="148">
        <v>74.4</v>
      </c>
      <c r="G314" s="148">
        <v>237.07</v>
      </c>
      <c r="H314" s="148">
        <v>1834.57</v>
      </c>
      <c r="I314" s="148"/>
      <c r="J314" s="148"/>
      <c r="K314" s="148"/>
      <c r="L314" s="148"/>
      <c r="M314" s="148"/>
      <c r="N314" s="148"/>
      <c r="O314" s="148"/>
      <c r="P314" s="148"/>
      <c r="Q314" s="19"/>
      <c r="R314" s="8"/>
    </row>
    <row r="315" spans="1:18" ht="15.75">
      <c r="A315" s="10"/>
      <c r="B315" s="97"/>
      <c r="C315" s="10"/>
      <c r="D315" s="27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19"/>
      <c r="R315" s="8"/>
    </row>
    <row r="316" spans="1:18" ht="15.75">
      <c r="A316" s="10"/>
      <c r="B316" s="97" t="s">
        <v>120</v>
      </c>
      <c r="C316" s="10"/>
      <c r="D316" s="27"/>
      <c r="E316" s="58">
        <v>46</v>
      </c>
      <c r="F316" s="58">
        <v>47.4</v>
      </c>
      <c r="G316" s="58">
        <v>201</v>
      </c>
      <c r="H316" s="58">
        <v>1410</v>
      </c>
      <c r="I316" s="58"/>
      <c r="J316" s="58"/>
      <c r="K316" s="58"/>
      <c r="L316" s="58"/>
      <c r="M316" s="58"/>
      <c r="N316" s="58"/>
      <c r="O316" s="58"/>
      <c r="P316" s="58"/>
      <c r="Q316" s="19"/>
      <c r="R316" s="8"/>
    </row>
    <row r="317" spans="1:18" ht="178.5" customHeight="1">
      <c r="A317" s="10"/>
      <c r="B317" s="97"/>
      <c r="C317" s="10"/>
      <c r="D317" s="27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19"/>
      <c r="R317" s="8"/>
    </row>
    <row r="318" spans="1:18" ht="15.75">
      <c r="A318" s="10"/>
      <c r="B318" s="10"/>
      <c r="C318" s="10"/>
      <c r="D318" s="7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19"/>
      <c r="R318" s="8"/>
    </row>
    <row r="319" spans="1:16" ht="15">
      <c r="A319" s="10"/>
      <c r="B319" s="10"/>
      <c r="C319" s="10"/>
      <c r="D319" s="7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ht="41.25" customHeight="1">
      <c r="A320" s="10"/>
      <c r="B320" s="10"/>
      <c r="C320" s="10"/>
      <c r="D320" s="7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ht="15">
      <c r="A321" s="10"/>
      <c r="B321" s="10"/>
      <c r="C321" s="10"/>
      <c r="D321" s="103"/>
      <c r="E321" s="103"/>
      <c r="F321" s="103"/>
      <c r="G321" s="103"/>
      <c r="H321" s="103"/>
      <c r="I321" s="27"/>
      <c r="J321" s="27"/>
      <c r="K321" s="27"/>
      <c r="L321" s="27"/>
      <c r="M321" s="27"/>
      <c r="N321" s="27"/>
      <c r="O321" s="27"/>
      <c r="P321" s="27"/>
    </row>
    <row r="322" spans="1:16" ht="15">
      <c r="A322" s="10"/>
      <c r="B322" s="104"/>
      <c r="C322" s="104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5">
      <c r="A323" s="196"/>
      <c r="B323" s="196"/>
      <c r="C323" s="10"/>
      <c r="D323" s="27"/>
      <c r="E323" s="105"/>
      <c r="F323" s="105"/>
      <c r="G323" s="105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5">
      <c r="A324" s="196"/>
      <c r="B324" s="196"/>
      <c r="C324" s="1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5">
      <c r="A325" s="28"/>
      <c r="B325" s="28"/>
      <c r="C325" s="10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5">
      <c r="A326" s="69"/>
      <c r="B326" s="16"/>
      <c r="C326" s="16"/>
      <c r="D326" s="69"/>
      <c r="E326" s="69"/>
      <c r="F326" s="69"/>
      <c r="G326" s="69"/>
      <c r="H326" s="69"/>
      <c r="I326" s="27"/>
      <c r="J326" s="27"/>
      <c r="K326" s="27"/>
      <c r="L326" s="27"/>
      <c r="M326" s="27"/>
      <c r="N326" s="27"/>
      <c r="O326" s="27"/>
      <c r="P326" s="58"/>
    </row>
    <row r="327" spans="1:16" ht="15">
      <c r="A327" s="69"/>
      <c r="B327" s="16"/>
      <c r="C327" s="16"/>
      <c r="D327" s="69"/>
      <c r="E327" s="69"/>
      <c r="F327" s="69"/>
      <c r="G327" s="69"/>
      <c r="H327" s="69"/>
      <c r="I327" s="27"/>
      <c r="J327" s="27"/>
      <c r="K327" s="27"/>
      <c r="L327" s="27"/>
      <c r="M327" s="27"/>
      <c r="N327" s="27"/>
      <c r="O327" s="27"/>
      <c r="P327" s="27"/>
    </row>
    <row r="328" spans="1:16" ht="15">
      <c r="A328" s="24"/>
      <c r="B328" s="15"/>
      <c r="C328" s="15"/>
      <c r="D328" s="24"/>
      <c r="E328" s="24"/>
      <c r="F328" s="24"/>
      <c r="G328" s="24"/>
      <c r="H328" s="24"/>
      <c r="I328" s="29"/>
      <c r="J328" s="29"/>
      <c r="K328" s="29"/>
      <c r="L328" s="29"/>
      <c r="M328" s="29"/>
      <c r="N328" s="29"/>
      <c r="O328" s="29"/>
      <c r="P328" s="29"/>
    </row>
    <row r="329" spans="1:16" ht="15">
      <c r="A329" s="24"/>
      <c r="B329" s="15"/>
      <c r="C329" s="15"/>
      <c r="D329" s="24"/>
      <c r="E329" s="24"/>
      <c r="F329" s="24"/>
      <c r="G329" s="24"/>
      <c r="H329" s="24"/>
      <c r="I329" s="29"/>
      <c r="J329" s="29"/>
      <c r="K329" s="29"/>
      <c r="L329" s="29"/>
      <c r="M329" s="29"/>
      <c r="N329" s="29"/>
      <c r="O329" s="29"/>
      <c r="P329" s="29"/>
    </row>
    <row r="330" spans="1:16" ht="15">
      <c r="A330" s="26"/>
      <c r="B330" s="15"/>
      <c r="C330" s="15"/>
      <c r="D330" s="23"/>
      <c r="E330" s="24"/>
      <c r="F330" s="24"/>
      <c r="G330" s="24"/>
      <c r="H330" s="24"/>
      <c r="I330" s="29"/>
      <c r="J330" s="29"/>
      <c r="K330" s="29"/>
      <c r="L330" s="29"/>
      <c r="M330" s="29"/>
      <c r="N330" s="29"/>
      <c r="O330" s="29"/>
      <c r="P330" s="29"/>
    </row>
    <row r="331" spans="1:16" ht="15">
      <c r="A331" s="21"/>
      <c r="B331" s="21"/>
      <c r="C331" s="21"/>
      <c r="D331" s="29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5.75">
      <c r="A332" s="1"/>
      <c r="B332" s="1"/>
      <c r="C332" s="1"/>
      <c r="D332" s="9"/>
      <c r="E332" s="4"/>
      <c r="F332" s="4"/>
      <c r="G332" s="4"/>
      <c r="H332" s="4"/>
      <c r="I332" s="9"/>
      <c r="J332" s="9"/>
      <c r="K332" s="9"/>
      <c r="L332" s="9"/>
      <c r="M332" s="9"/>
      <c r="N332" s="9"/>
      <c r="O332" s="9"/>
      <c r="P332" s="9"/>
    </row>
    <row r="333" spans="1:16" ht="15.75">
      <c r="A333" s="1"/>
      <c r="B333" s="1"/>
      <c r="C333" s="1"/>
      <c r="D333" s="9"/>
      <c r="E333" s="32"/>
      <c r="F333" s="32"/>
      <c r="G333" s="32"/>
      <c r="H333" s="4"/>
      <c r="I333" s="9"/>
      <c r="J333" s="9"/>
      <c r="K333" s="9"/>
      <c r="L333" s="9"/>
      <c r="M333" s="9"/>
      <c r="N333" s="9"/>
      <c r="O333" s="9"/>
      <c r="P333" s="9"/>
    </row>
    <row r="334" spans="1:16" ht="15.75">
      <c r="A334" s="6"/>
      <c r="B334" s="7"/>
      <c r="C334" s="7"/>
      <c r="D334" s="6"/>
      <c r="E334" s="6"/>
      <c r="F334" s="6"/>
      <c r="G334" s="6"/>
      <c r="H334" s="6"/>
      <c r="I334" s="9"/>
      <c r="J334" s="9"/>
      <c r="K334" s="9"/>
      <c r="L334" s="9"/>
      <c r="M334" s="9"/>
      <c r="N334" s="9"/>
      <c r="O334" s="9"/>
      <c r="P334" s="9"/>
    </row>
    <row r="335" spans="1:16" ht="15.75">
      <c r="A335" s="6"/>
      <c r="B335" s="7"/>
      <c r="C335" s="7"/>
      <c r="D335" s="6"/>
      <c r="E335" s="6"/>
      <c r="F335" s="6"/>
      <c r="G335" s="6"/>
      <c r="H335" s="6"/>
      <c r="I335" s="9"/>
      <c r="J335" s="9"/>
      <c r="K335" s="9"/>
      <c r="L335" s="9"/>
      <c r="M335" s="9"/>
      <c r="N335" s="9"/>
      <c r="O335" s="9"/>
      <c r="P335" s="9"/>
    </row>
    <row r="336" spans="1:16" ht="15.75">
      <c r="A336" s="6"/>
      <c r="B336" s="7"/>
      <c r="C336" s="7"/>
      <c r="D336" s="6"/>
      <c r="E336" s="6"/>
      <c r="F336" s="6"/>
      <c r="G336" s="6"/>
      <c r="H336" s="6"/>
      <c r="I336" s="9"/>
      <c r="J336" s="9"/>
      <c r="K336" s="9"/>
      <c r="L336" s="9"/>
      <c r="M336" s="9"/>
      <c r="N336" s="9"/>
      <c r="O336" s="9"/>
      <c r="P336" s="9"/>
    </row>
    <row r="337" spans="1:16" ht="15.75">
      <c r="A337" s="6"/>
      <c r="B337" s="7"/>
      <c r="C337" s="7"/>
      <c r="D337" s="6"/>
      <c r="E337" s="6"/>
      <c r="F337" s="6"/>
      <c r="G337" s="6"/>
      <c r="H337" s="6"/>
      <c r="I337" s="9"/>
      <c r="J337" s="9"/>
      <c r="K337" s="9"/>
      <c r="L337" s="9"/>
      <c r="M337" s="9"/>
      <c r="N337" s="9"/>
      <c r="O337" s="9"/>
      <c r="P337" s="9"/>
    </row>
    <row r="338" spans="1:16" ht="15.75">
      <c r="A338" s="6"/>
      <c r="B338" s="7"/>
      <c r="C338" s="7"/>
      <c r="D338" s="6"/>
      <c r="E338" s="6"/>
      <c r="F338" s="6"/>
      <c r="G338" s="6"/>
      <c r="H338" s="6"/>
      <c r="I338" s="9"/>
      <c r="J338" s="9"/>
      <c r="K338" s="9"/>
      <c r="L338" s="9"/>
      <c r="M338" s="9"/>
      <c r="N338" s="9"/>
      <c r="O338" s="9"/>
      <c r="P338" s="9"/>
    </row>
    <row r="339" spans="1:16" ht="15.75">
      <c r="A339" s="6"/>
      <c r="B339" s="7"/>
      <c r="C339" s="7"/>
      <c r="D339" s="11"/>
      <c r="E339" s="13"/>
      <c r="F339" s="13"/>
      <c r="G339" s="13"/>
      <c r="H339" s="13"/>
      <c r="I339" s="4"/>
      <c r="J339" s="4"/>
      <c r="K339" s="4"/>
      <c r="L339" s="4"/>
      <c r="M339" s="4"/>
      <c r="N339" s="4"/>
      <c r="O339" s="4"/>
      <c r="P339" s="4"/>
    </row>
    <row r="340" spans="1:16" ht="15.75">
      <c r="A340" s="12"/>
      <c r="B340" s="7"/>
      <c r="C340" s="7"/>
      <c r="D340" s="11"/>
      <c r="E340" s="13"/>
      <c r="F340" s="13"/>
      <c r="G340" s="13"/>
      <c r="H340" s="13"/>
      <c r="I340" s="4"/>
      <c r="J340" s="4"/>
      <c r="K340" s="4"/>
      <c r="L340" s="4"/>
      <c r="M340" s="4"/>
      <c r="N340" s="4"/>
      <c r="O340" s="4"/>
      <c r="P340" s="4"/>
    </row>
    <row r="341" spans="1:16" ht="15.75">
      <c r="A341" s="12"/>
      <c r="B341" s="7"/>
      <c r="C341" s="7"/>
      <c r="D341" s="11"/>
      <c r="E341" s="13"/>
      <c r="F341" s="13"/>
      <c r="G341" s="13"/>
      <c r="H341" s="13"/>
      <c r="I341" s="4"/>
      <c r="J341" s="4"/>
      <c r="K341" s="4"/>
      <c r="L341" s="4"/>
      <c r="M341" s="4"/>
      <c r="N341" s="4"/>
      <c r="O341" s="4"/>
      <c r="P341" s="4"/>
    </row>
    <row r="342" spans="1:16" ht="15.75">
      <c r="A342" s="2"/>
      <c r="B342" s="1"/>
      <c r="C342" s="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.75">
      <c r="A343" s="6"/>
      <c r="B343" s="7"/>
      <c r="C343" s="7"/>
      <c r="D343" s="6"/>
      <c r="E343" s="6"/>
      <c r="F343" s="6"/>
      <c r="G343" s="6"/>
      <c r="H343" s="6"/>
      <c r="I343" s="9"/>
      <c r="J343" s="9"/>
      <c r="K343" s="9"/>
      <c r="L343" s="9"/>
      <c r="M343" s="9"/>
      <c r="N343" s="9"/>
      <c r="O343" s="9"/>
      <c r="P343" s="9"/>
    </row>
    <row r="344" spans="1:16" ht="15.75">
      <c r="A344" s="6"/>
      <c r="B344" s="7"/>
      <c r="C344" s="7"/>
      <c r="D344" s="6"/>
      <c r="E344" s="6"/>
      <c r="F344" s="6"/>
      <c r="G344" s="6"/>
      <c r="H344" s="6"/>
      <c r="I344" s="9"/>
      <c r="J344" s="9"/>
      <c r="K344" s="9"/>
      <c r="L344" s="9"/>
      <c r="M344" s="9"/>
      <c r="N344" s="9"/>
      <c r="O344" s="9"/>
      <c r="P344" s="9"/>
    </row>
    <row r="345" spans="1:16" ht="15.75">
      <c r="A345" s="6"/>
      <c r="B345" s="7"/>
      <c r="C345" s="7"/>
      <c r="D345" s="6"/>
      <c r="E345" s="6"/>
      <c r="F345" s="6"/>
      <c r="G345" s="6"/>
      <c r="H345" s="6"/>
      <c r="I345" s="9"/>
      <c r="J345" s="9"/>
      <c r="K345" s="9"/>
      <c r="L345" s="9"/>
      <c r="M345" s="9"/>
      <c r="N345" s="9"/>
      <c r="O345" s="9"/>
      <c r="P345" s="9"/>
    </row>
    <row r="346" spans="1:16" ht="15.75">
      <c r="A346" s="6"/>
      <c r="B346" s="7"/>
      <c r="C346" s="7"/>
      <c r="D346" s="6"/>
      <c r="E346" s="6"/>
      <c r="F346" s="6"/>
      <c r="G346" s="6"/>
      <c r="H346" s="6"/>
      <c r="I346" s="9"/>
      <c r="J346" s="9"/>
      <c r="K346" s="9"/>
      <c r="L346" s="9"/>
      <c r="M346" s="9"/>
      <c r="N346" s="9"/>
      <c r="O346" s="9"/>
      <c r="P346" s="9"/>
    </row>
    <row r="347" spans="1:16" ht="15.75">
      <c r="A347" s="6"/>
      <c r="B347" s="7"/>
      <c r="C347" s="7"/>
      <c r="D347" s="6"/>
      <c r="E347" s="6"/>
      <c r="F347" s="6"/>
      <c r="G347" s="6"/>
      <c r="H347" s="6"/>
      <c r="I347" s="9"/>
      <c r="J347" s="9"/>
      <c r="K347" s="9"/>
      <c r="L347" s="9"/>
      <c r="M347" s="9"/>
      <c r="N347" s="9"/>
      <c r="O347" s="9"/>
      <c r="P347" s="9"/>
    </row>
    <row r="348" spans="1:16" ht="15.75">
      <c r="A348" s="6"/>
      <c r="B348" s="7"/>
      <c r="C348" s="7"/>
      <c r="D348" s="6"/>
      <c r="E348" s="6"/>
      <c r="F348" s="6"/>
      <c r="G348" s="6"/>
      <c r="H348" s="6"/>
      <c r="I348" s="9"/>
      <c r="J348" s="9"/>
      <c r="K348" s="9"/>
      <c r="L348" s="9"/>
      <c r="M348" s="9"/>
      <c r="N348" s="9"/>
      <c r="O348" s="9"/>
      <c r="P348" s="9"/>
    </row>
    <row r="349" spans="1:16" ht="15.75">
      <c r="A349" s="7"/>
      <c r="B349" s="7"/>
      <c r="C349" s="7"/>
      <c r="D349" s="11"/>
      <c r="E349" s="6"/>
      <c r="F349" s="6"/>
      <c r="G349" s="6"/>
      <c r="H349" s="6"/>
      <c r="I349" s="9"/>
      <c r="J349" s="9"/>
      <c r="K349" s="9"/>
      <c r="L349" s="9"/>
      <c r="M349" s="9"/>
      <c r="N349" s="9"/>
      <c r="O349" s="9"/>
      <c r="P349" s="9"/>
    </row>
    <row r="350" spans="1:16" ht="15.75">
      <c r="A350" s="9"/>
      <c r="B350" s="1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5.75">
      <c r="A351" s="1"/>
      <c r="B351" s="1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5.75">
      <c r="A352" s="1"/>
      <c r="B352" s="1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.75">
      <c r="A353" s="1"/>
      <c r="B353" s="1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</sheetData>
  <sheetProtection/>
  <mergeCells count="64">
    <mergeCell ref="A324:B324"/>
    <mergeCell ref="A323:B323"/>
    <mergeCell ref="E74:F74"/>
    <mergeCell ref="A133:P133"/>
    <mergeCell ref="A256:P256"/>
    <mergeCell ref="E228:G228"/>
    <mergeCell ref="E258:G258"/>
    <mergeCell ref="M228:P228"/>
    <mergeCell ref="E232:F232"/>
    <mergeCell ref="M70:P70"/>
    <mergeCell ref="M104:P104"/>
    <mergeCell ref="A233:B233"/>
    <mergeCell ref="A75:B75"/>
    <mergeCell ref="A161:P161"/>
    <mergeCell ref="E196:G196"/>
    <mergeCell ref="E108:F108"/>
    <mergeCell ref="A102:P102"/>
    <mergeCell ref="E135:G135"/>
    <mergeCell ref="M163:P163"/>
    <mergeCell ref="I289:L289"/>
    <mergeCell ref="M289:P289"/>
    <mergeCell ref="E293:F293"/>
    <mergeCell ref="E201:F201"/>
    <mergeCell ref="M258:P258"/>
    <mergeCell ref="A226:P226"/>
    <mergeCell ref="E263:F263"/>
    <mergeCell ref="A2:G2"/>
    <mergeCell ref="E40:G40"/>
    <mergeCell ref="A5:P5"/>
    <mergeCell ref="A287:P287"/>
    <mergeCell ref="E163:G163"/>
    <mergeCell ref="A202:B202"/>
    <mergeCell ref="E167:F167"/>
    <mergeCell ref="A168:B168"/>
    <mergeCell ref="A4:G4"/>
    <mergeCell ref="E104:G104"/>
    <mergeCell ref="H2:P2"/>
    <mergeCell ref="H3:P3"/>
    <mergeCell ref="H4:P4"/>
    <mergeCell ref="A194:P194"/>
    <mergeCell ref="I258:L258"/>
    <mergeCell ref="A294:B294"/>
    <mergeCell ref="E139:F139"/>
    <mergeCell ref="A264:B264"/>
    <mergeCell ref="M196:P196"/>
    <mergeCell ref="E289:G289"/>
    <mergeCell ref="E12:F12"/>
    <mergeCell ref="E44:F44"/>
    <mergeCell ref="A45:B45"/>
    <mergeCell ref="B68:Q68"/>
    <mergeCell ref="I7:L7"/>
    <mergeCell ref="A3:G3"/>
    <mergeCell ref="A38:P38"/>
    <mergeCell ref="I40:L40"/>
    <mergeCell ref="A1:G1"/>
    <mergeCell ref="H1:P1"/>
    <mergeCell ref="E70:G70"/>
    <mergeCell ref="M135:P135"/>
    <mergeCell ref="A109:B109"/>
    <mergeCell ref="A140:B140"/>
    <mergeCell ref="M40:P40"/>
    <mergeCell ref="A13:B13"/>
    <mergeCell ref="E7:G7"/>
    <mergeCell ref="M7:P7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Образование</cp:lastModifiedBy>
  <dcterms:created xsi:type="dcterms:W3CDTF">2014-11-19T14:12:38Z</dcterms:created>
  <dcterms:modified xsi:type="dcterms:W3CDTF">2020-08-27T07:26:44Z</dcterms:modified>
  <cp:category/>
  <cp:version/>
  <cp:contentType/>
  <cp:contentStatus/>
</cp:coreProperties>
</file>